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-4155" yWindow="1350" windowWidth="15360" windowHeight="9060" tabRatio="782"/>
  </bookViews>
  <sheets>
    <sheet name="Tiitel" sheetId="67" r:id="rId1"/>
    <sheet name="Sisukord" sheetId="26" r:id="rId2"/>
    <sheet name="Palgid_ÜP" sheetId="50" r:id="rId3"/>
    <sheet name="P_Variandid" sheetId="59" r:id="rId4"/>
    <sheet name="Töötajad" sheetId="54" r:id="rId5"/>
    <sheet name="P_hinnad" sheetId="35" r:id="rId6"/>
    <sheet name="Fun_Uur" sheetId="99" r:id="rId7"/>
    <sheet name="Funktsioonid" sheetId="98" r:id="rId8"/>
    <sheet name="Karakteristikud" sheetId="100" r:id="rId9"/>
    <sheet name="Integ" sheetId="102" r:id="rId10"/>
  </sheets>
  <definedNames>
    <definedName name="_xlnm._FilterDatabase" localSheetId="9" hidden="1">Integ!#REF!</definedName>
    <definedName name="_xlnm._FilterDatabase" localSheetId="4" hidden="1">Töötajad!$B$4:$E$75</definedName>
    <definedName name="a" localSheetId="9">Integ!#REF!</definedName>
    <definedName name="b" localSheetId="9">Integ!#REF!</definedName>
    <definedName name="_xlnm.Criteria" localSheetId="4">Töötajad!#REF!</definedName>
    <definedName name="_xlnm.Extract" localSheetId="4">Töötajad!#REF!</definedName>
    <definedName name="h" localSheetId="9">Integ!#REF!</definedName>
    <definedName name="matr_nr">P_Variandid!$D$18</definedName>
    <definedName name="matr_nr1">Karakteristikud!$J$11</definedName>
    <definedName name="x" localSheetId="9">Integ!#REF!</definedName>
  </definedNames>
  <calcPr calcId="125725"/>
</workbook>
</file>

<file path=xl/calcChain.xml><?xml version="1.0" encoding="utf-8"?>
<calcChain xmlns="http://schemas.openxmlformats.org/spreadsheetml/2006/main">
  <c r="E24" i="59"/>
  <c r="J11" i="100"/>
  <c r="J15" s="1"/>
  <c r="E23" i="59"/>
  <c r="E22"/>
  <c r="E21"/>
  <c r="D24"/>
  <c r="D23"/>
  <c r="D22"/>
  <c r="D21"/>
  <c r="K16" i="100" l="1"/>
  <c r="K15"/>
  <c r="J16"/>
  <c r="J14"/>
  <c r="K14" s="1"/>
</calcChain>
</file>

<file path=xl/comments1.xml><?xml version="1.0" encoding="utf-8"?>
<comments xmlns="http://schemas.openxmlformats.org/spreadsheetml/2006/main">
  <authors>
    <author>kersti</author>
  </authors>
  <commentList>
    <comment ref="D18" authorId="0">
      <text>
        <r>
          <rPr>
            <sz val="12"/>
            <color indexed="81"/>
            <rFont val="Tahoma"/>
            <family val="2"/>
            <charset val="186"/>
          </rPr>
          <t>Siia kirjutage oma õppemärkmiku nr. (matrikli nr.)</t>
        </r>
      </text>
    </comment>
  </commentList>
</comments>
</file>

<file path=xl/comments2.xml><?xml version="1.0" encoding="utf-8"?>
<comments xmlns="http://schemas.openxmlformats.org/spreadsheetml/2006/main">
  <authors>
    <author>kersti</author>
  </authors>
  <commentList>
    <comment ref="J11" authorId="0">
      <text>
        <r>
          <rPr>
            <sz val="12"/>
            <color indexed="81"/>
            <rFont val="Tahoma"/>
            <family val="2"/>
            <charset val="186"/>
          </rPr>
          <t xml:space="preserve">Siia kirjutage oma õppemärkmiku nr. </t>
        </r>
      </text>
    </comment>
  </commentList>
</comments>
</file>

<file path=xl/sharedStrings.xml><?xml version="1.0" encoding="utf-8"?>
<sst xmlns="http://schemas.openxmlformats.org/spreadsheetml/2006/main" count="444" uniqueCount="322">
  <si>
    <t>a</t>
  </si>
  <si>
    <t>Nimi</t>
  </si>
  <si>
    <t>haab</t>
  </si>
  <si>
    <t>kask</t>
  </si>
  <si>
    <t>kuusk</t>
  </si>
  <si>
    <t>mänd</t>
  </si>
  <si>
    <t>saar</t>
  </si>
  <si>
    <t>tamm</t>
  </si>
  <si>
    <t>vaher</t>
  </si>
  <si>
    <t>Liik</t>
  </si>
  <si>
    <t>lepp</t>
  </si>
  <si>
    <t>Sisukord</t>
  </si>
  <si>
    <t>Hinnad</t>
  </si>
  <si>
    <t>c</t>
  </si>
  <si>
    <t>Töötajad</t>
  </si>
  <si>
    <t>Surju</t>
  </si>
  <si>
    <t>Tali</t>
  </si>
  <si>
    <t>Asuja</t>
  </si>
  <si>
    <t>Laiksaare</t>
  </si>
  <si>
    <t>Massiaru</t>
  </si>
  <si>
    <t>47704250911</t>
  </si>
  <si>
    <t>34708140585</t>
  </si>
  <si>
    <t>45711080030</t>
  </si>
  <si>
    <t>35404050446</t>
  </si>
  <si>
    <t>33904050217</t>
  </si>
  <si>
    <t>34404190222</t>
  </si>
  <si>
    <t>47110060467</t>
  </si>
  <si>
    <t>35302070214</t>
  </si>
  <si>
    <t>44801180808</t>
  </si>
  <si>
    <t>46809210954</t>
  </si>
  <si>
    <t>48007150516</t>
  </si>
  <si>
    <t>37302150417</t>
  </si>
  <si>
    <t>44311270496</t>
  </si>
  <si>
    <t>34103030178</t>
  </si>
  <si>
    <t>36110090988</t>
  </si>
  <si>
    <t>44002110722</t>
  </si>
  <si>
    <t>36605150941</t>
  </si>
  <si>
    <t>36110070151</t>
  </si>
  <si>
    <t>34203130136</t>
  </si>
  <si>
    <t>38105090295</t>
  </si>
  <si>
    <t>46802240722</t>
  </si>
  <si>
    <t>Ilves Annika</t>
  </si>
  <si>
    <t>Jänes Ahto</t>
  </si>
  <si>
    <t>Kaasik Reijo</t>
  </si>
  <si>
    <t>Kadak Priit</t>
  </si>
  <si>
    <t>Karu Salme</t>
  </si>
  <si>
    <t>Kuusik Kaivo</t>
  </si>
  <si>
    <t>Mäger Karl</t>
  </si>
  <si>
    <t>Mänd Olav</t>
  </si>
  <si>
    <t>Männik Erki</t>
  </si>
  <si>
    <t>Männik Elvi</t>
  </si>
  <si>
    <t>Paju Ants</t>
  </si>
  <si>
    <t>Põder Mirja</t>
  </si>
  <si>
    <t>Rebane Helen</t>
  </si>
  <si>
    <t>Saar Erki</t>
  </si>
  <si>
    <t>Siil Aigi</t>
  </si>
  <si>
    <t>Sirel Kristel</t>
  </si>
  <si>
    <t>Karu Karl</t>
  </si>
  <si>
    <t>Ilves Tom</t>
  </si>
  <si>
    <t>Kukk Krista</t>
  </si>
  <si>
    <t>Kana Kalju</t>
  </si>
  <si>
    <t>Kabli</t>
  </si>
  <si>
    <t>37110240441</t>
  </si>
  <si>
    <t>Isikukood</t>
  </si>
  <si>
    <t>Rebane Rein</t>
  </si>
  <si>
    <t>Kuusk Maria</t>
  </si>
  <si>
    <t>48208230166</t>
  </si>
  <si>
    <t>34408020335</t>
  </si>
  <si>
    <t>34506190557</t>
  </si>
  <si>
    <t>34112180084</t>
  </si>
  <si>
    <t>35408240148</t>
  </si>
  <si>
    <t>36203030988</t>
  </si>
  <si>
    <t>37303030624</t>
  </si>
  <si>
    <t>48109130038</t>
  </si>
  <si>
    <t>37003260243</t>
  </si>
  <si>
    <t>45903030319</t>
  </si>
  <si>
    <t>37906080465</t>
  </si>
  <si>
    <t>36709040675</t>
  </si>
  <si>
    <t>36512210549</t>
  </si>
  <si>
    <t>38303010526</t>
  </si>
  <si>
    <t>36406070555</t>
  </si>
  <si>
    <t>38008200347</t>
  </si>
  <si>
    <t>37708220891</t>
  </si>
  <si>
    <t>35001130124</t>
  </si>
  <si>
    <t>45809140289</t>
  </si>
  <si>
    <t>38206070961</t>
  </si>
  <si>
    <t>38005180669</t>
  </si>
  <si>
    <t>46709190988</t>
  </si>
  <si>
    <t>37612170754</t>
  </si>
  <si>
    <t>37308230939</t>
  </si>
  <si>
    <t>Mäger Tiina</t>
  </si>
  <si>
    <t>Marmor Aare</t>
  </si>
  <si>
    <t>Meigas Reijo</t>
  </si>
  <si>
    <t>Meister Anton</t>
  </si>
  <si>
    <t>Merilaid Arnold</t>
  </si>
  <si>
    <t>Mets Kaivo</t>
  </si>
  <si>
    <t>Mikson Aarne</t>
  </si>
  <si>
    <t>Miller Kersti</t>
  </si>
  <si>
    <t>Muld Reijo</t>
  </si>
  <si>
    <t>Mäesalu Valve</t>
  </si>
  <si>
    <t>Mägi Kristjan</t>
  </si>
  <si>
    <t>Müller Tarmo</t>
  </si>
  <si>
    <t>Naaber Paul</t>
  </si>
  <si>
    <t>Noormets Jaan</t>
  </si>
  <si>
    <t>Norak Aarne</t>
  </si>
  <si>
    <t>Norak Arnold</t>
  </si>
  <si>
    <t>Nõmmik Ando</t>
  </si>
  <si>
    <t>Oks Aarne</t>
  </si>
  <si>
    <t>Oks Kristiina</t>
  </si>
  <si>
    <t>Okspuu Reijo</t>
  </si>
  <si>
    <t>Pajusaar Hanno</t>
  </si>
  <si>
    <t>Parre Selma</t>
  </si>
  <si>
    <t>Parts Eevald</t>
  </si>
  <si>
    <t>Paulus Madis</t>
  </si>
  <si>
    <t>Võiste</t>
  </si>
  <si>
    <t>Müürsepp Raili</t>
  </si>
  <si>
    <t>Uulu</t>
  </si>
  <si>
    <t>38211130833</t>
  </si>
  <si>
    <t>47508150058</t>
  </si>
  <si>
    <t>34204170615</t>
  </si>
  <si>
    <t>45710100356</t>
  </si>
  <si>
    <t>45902200391</t>
  </si>
  <si>
    <t>46307080393</t>
  </si>
  <si>
    <t>47605040659</t>
  </si>
  <si>
    <t>47111150090</t>
  </si>
  <si>
    <t>44012150956</t>
  </si>
  <si>
    <t>38104220473</t>
  </si>
  <si>
    <t>37111200348</t>
  </si>
  <si>
    <t>34810190405</t>
  </si>
  <si>
    <t>34811280456</t>
  </si>
  <si>
    <t>37105220288</t>
  </si>
  <si>
    <t>37006180544</t>
  </si>
  <si>
    <t>44607080463</t>
  </si>
  <si>
    <t>44601210234</t>
  </si>
  <si>
    <t>35901050084</t>
  </si>
  <si>
    <t>45209010485</t>
  </si>
  <si>
    <t>35312110930</t>
  </si>
  <si>
    <t>46404170054</t>
  </si>
  <si>
    <t>36504060863</t>
  </si>
  <si>
    <t>Petrov Meelis</t>
  </si>
  <si>
    <t>Piirsalu Irma</t>
  </si>
  <si>
    <t>Pulk Aadu</t>
  </si>
  <si>
    <t>Põld Airi</t>
  </si>
  <si>
    <t>Põld Evelin</t>
  </si>
  <si>
    <t>Põldmaa Malle</t>
  </si>
  <si>
    <t>Raid Hilja</t>
  </si>
  <si>
    <t>Raja Tiina</t>
  </si>
  <si>
    <t>Randla Aasa</t>
  </si>
  <si>
    <t>Känd Aare</t>
  </si>
  <si>
    <t>Roos Margus</t>
  </si>
  <si>
    <t>Salu Karl</t>
  </si>
  <si>
    <t>Salu Argo</t>
  </si>
  <si>
    <t>Salu Kustav</t>
  </si>
  <si>
    <t>Salumets Erno</t>
  </si>
  <si>
    <t>Sarapik Evi</t>
  </si>
  <si>
    <t>Toomsalu Tiina</t>
  </si>
  <si>
    <t>Tubin Ahti</t>
  </si>
  <si>
    <t>Tubin Juulia</t>
  </si>
  <si>
    <t>Vesi Kaspar</t>
  </si>
  <si>
    <t>Kesa Katy</t>
  </si>
  <si>
    <t>Väljas Arvi</t>
  </si>
  <si>
    <t>Abja</t>
  </si>
  <si>
    <t>Vald</t>
  </si>
  <si>
    <t>Vald 1</t>
  </si>
  <si>
    <t>Vald 2</t>
  </si>
  <si>
    <t>risttabel 2</t>
  </si>
  <si>
    <t>kogus sortide - valdade lõikes</t>
  </si>
  <si>
    <t>maksumus kuupäevade - valdade lõikes</t>
  </si>
  <si>
    <t>maksumus liikide - müüjate lõikes</t>
  </si>
  <si>
    <t>kogus liikide - müüjate lõikes</t>
  </si>
  <si>
    <t>maksumus sortide - müüjate lõikes</t>
  </si>
  <si>
    <t>maksumus kuupäevade - müüjate lõikes</t>
  </si>
  <si>
    <t>kogus küüpäevade -sortide lõikes</t>
  </si>
  <si>
    <t>kogus kuupäede - liikide lõikes</t>
  </si>
  <si>
    <t>Variandid</t>
  </si>
  <si>
    <t>Tööötajad</t>
  </si>
  <si>
    <t>Koondid</t>
  </si>
  <si>
    <t>Telefon</t>
  </si>
  <si>
    <t>Palga aste</t>
  </si>
  <si>
    <t>5413354</t>
  </si>
  <si>
    <t>5120371</t>
  </si>
  <si>
    <t>5057838</t>
  </si>
  <si>
    <t>5491681</t>
  </si>
  <si>
    <t>5538140</t>
  </si>
  <si>
    <t>5774191</t>
  </si>
  <si>
    <t>5167468</t>
  </si>
  <si>
    <t>5265690</t>
  </si>
  <si>
    <t>5436197</t>
  </si>
  <si>
    <t>5378397</t>
  </si>
  <si>
    <t>5349248</t>
  </si>
  <si>
    <t>5213901</t>
  </si>
  <si>
    <t>5777718</t>
  </si>
  <si>
    <t>5742433</t>
  </si>
  <si>
    <t>5172207</t>
  </si>
  <si>
    <t>5744042</t>
  </si>
  <si>
    <t>5056572</t>
  </si>
  <si>
    <t>5410935</t>
  </si>
  <si>
    <t>5197749</t>
  </si>
  <si>
    <t>5086108</t>
  </si>
  <si>
    <t>5319856</t>
  </si>
  <si>
    <t>5219908</t>
  </si>
  <si>
    <t>5095125</t>
  </si>
  <si>
    <t>5356094</t>
  </si>
  <si>
    <t>5344649</t>
  </si>
  <si>
    <t>5555866</t>
  </si>
  <si>
    <t>5015458</t>
  </si>
  <si>
    <t>5685829</t>
  </si>
  <si>
    <t>5010964</t>
  </si>
  <si>
    <t>5168395</t>
  </si>
  <si>
    <t>5041124</t>
  </si>
  <si>
    <t>5187660</t>
  </si>
  <si>
    <t>5755394</t>
  </si>
  <si>
    <t>5264197</t>
  </si>
  <si>
    <t>5111918</t>
  </si>
  <si>
    <t>5064516</t>
  </si>
  <si>
    <t>5127657</t>
  </si>
  <si>
    <t>5472626</t>
  </si>
  <si>
    <t>5096644</t>
  </si>
  <si>
    <t>5224148</t>
  </si>
  <si>
    <t>5431825</t>
  </si>
  <si>
    <t>5192173</t>
  </si>
  <si>
    <t>5185485</t>
  </si>
  <si>
    <t>5194784</t>
  </si>
  <si>
    <t>5176495</t>
  </si>
  <si>
    <t>5252053</t>
  </si>
  <si>
    <t>5045920</t>
  </si>
  <si>
    <t>5442057</t>
  </si>
  <si>
    <t>5428585</t>
  </si>
  <si>
    <t>5176319</t>
  </si>
  <si>
    <t>5654344</t>
  </si>
  <si>
    <t>5514547</t>
  </si>
  <si>
    <t>5023543</t>
  </si>
  <si>
    <t>5282149</t>
  </si>
  <si>
    <t>5465910</t>
  </si>
  <si>
    <t>5552595</t>
  </si>
  <si>
    <t>5159337</t>
  </si>
  <si>
    <t>5493863</t>
  </si>
  <si>
    <t>5618468</t>
  </si>
  <si>
    <t>5539093</t>
  </si>
  <si>
    <t>5775169</t>
  </si>
  <si>
    <t>5784941</t>
  </si>
  <si>
    <t>5113772</t>
  </si>
  <si>
    <t>5534903</t>
  </si>
  <si>
    <t>5669191</t>
  </si>
  <si>
    <t>5396117</t>
  </si>
  <si>
    <t>-</t>
  </si>
  <si>
    <t>b</t>
  </si>
  <si>
    <t>Puidu hinnad</t>
  </si>
  <si>
    <t>Puidu müük. Variandid</t>
  </si>
  <si>
    <t>Tabelid</t>
  </si>
  <si>
    <t>liikide lõikes</t>
  </si>
  <si>
    <t>sortide lõikes</t>
  </si>
  <si>
    <t>valdade lõikes</t>
  </si>
  <si>
    <t>kuupäevade lõikes</t>
  </si>
  <si>
    <t>müüjate lõikes</t>
  </si>
  <si>
    <t xml:space="preserve">SUMIF, 
kogus ja maksumus </t>
  </si>
  <si>
    <t>Vald 3</t>
  </si>
  <si>
    <t>Tori</t>
  </si>
  <si>
    <t>Valdade valik</t>
  </si>
  <si>
    <t>maksumus liikide - sortide lõikes</t>
  </si>
  <si>
    <t>kogus liikide - sortide lõikes</t>
  </si>
  <si>
    <t>Sort</t>
  </si>
  <si>
    <t>Rakendus "Puidu müük". Puidu hinnad</t>
  </si>
  <si>
    <t>1</t>
  </si>
  <si>
    <t>2</t>
  </si>
  <si>
    <t>3</t>
  </si>
  <si>
    <t>4</t>
  </si>
  <si>
    <t>5</t>
  </si>
  <si>
    <r>
      <t xml:space="preserve">Funktsioonide variandid </t>
    </r>
    <r>
      <rPr>
        <sz val="16"/>
        <rFont val="Times New Roman"/>
        <family val="1"/>
      </rPr>
      <t xml:space="preserve">(valida õppemärkmiku </t>
    </r>
    <r>
      <rPr>
        <b/>
        <sz val="16"/>
        <color indexed="12"/>
        <rFont val="Times New Roman"/>
        <family val="1"/>
      </rPr>
      <t>viimase numbri</t>
    </r>
    <r>
      <rPr>
        <sz val="16"/>
        <rFont val="Times New Roman"/>
        <family val="1"/>
      </rPr>
      <t xml:space="preserve"> järgi)</t>
    </r>
  </si>
  <si>
    <t>keskmine</t>
  </si>
  <si>
    <r>
      <t xml:space="preserve">integraal </t>
    </r>
    <r>
      <rPr>
        <sz val="12"/>
        <rFont val="Arial"/>
        <family val="2"/>
      </rPr>
      <t>või</t>
    </r>
  </si>
  <si>
    <t>pindala</t>
  </si>
  <si>
    <r>
      <t xml:space="preserve">max </t>
    </r>
    <r>
      <rPr>
        <sz val="12"/>
        <rFont val="Arial"/>
        <family val="2"/>
      </rPr>
      <t>või</t>
    </r>
    <r>
      <rPr>
        <b/>
        <sz val="12"/>
        <rFont val="Arial"/>
        <family val="2"/>
      </rPr>
      <t xml:space="preserve"> min </t>
    </r>
    <r>
      <rPr>
        <sz val="12"/>
        <rFont val="Arial"/>
        <family val="2"/>
      </rPr>
      <t>ja</t>
    </r>
  </si>
  <si>
    <t>asukoht</t>
  </si>
  <si>
    <t xml:space="preserve">F3 max </t>
  </si>
  <si>
    <t xml:space="preserve">F1 min </t>
  </si>
  <si>
    <t xml:space="preserve">F2 max </t>
  </si>
  <si>
    <t xml:space="preserve">F1 absmax </t>
  </si>
  <si>
    <t xml:space="preserve">F3 min </t>
  </si>
  <si>
    <t xml:space="preserve">F3 absmax </t>
  </si>
  <si>
    <t xml:space="preserve">F2 min </t>
  </si>
  <si>
    <t xml:space="preserve">F2 absmax </t>
  </si>
  <si>
    <t>Ülesanne 3</t>
  </si>
  <si>
    <t xml:space="preserve">risttabel 1
kogus ja maksumus </t>
  </si>
  <si>
    <t xml:space="preserve">F2 kesk, F3 poskesk </t>
  </si>
  <si>
    <t xml:space="preserve">F1 kesk, F3 negkesk </t>
  </si>
  <si>
    <t xml:space="preserve">F3 kesk, F2 negkesk </t>
  </si>
  <si>
    <t xml:space="preserve">F1 kesk, F2 abskesk </t>
  </si>
  <si>
    <t xml:space="preserve">F2 kesk, F3 abskesk </t>
  </si>
  <si>
    <t xml:space="preserve">F1 abskesk, F3 kesk </t>
  </si>
  <si>
    <t xml:space="preserve">F1 kesk, F2 negkesk </t>
  </si>
  <si>
    <t>F2 abskesk, F3 kesk</t>
  </si>
  <si>
    <t xml:space="preserve">F2 poskesk, F3 kesk </t>
  </si>
  <si>
    <t xml:space="preserve">F1 integ, F2 pind </t>
  </si>
  <si>
    <t xml:space="preserve">F2 pind, F3 integ </t>
  </si>
  <si>
    <t xml:space="preserve">F2 integ, F3 pind </t>
  </si>
  <si>
    <t xml:space="preserve">F1 pind,F3 integ </t>
  </si>
  <si>
    <t xml:space="preserve">F1 pind, F1 integ </t>
  </si>
  <si>
    <t xml:space="preserve">F2 integ, F2 pind </t>
  </si>
  <si>
    <t xml:space="preserve">F3 integ, F3 pind </t>
  </si>
  <si>
    <t xml:space="preserve">F1 integ, F3 pind </t>
  </si>
  <si>
    <t xml:space="preserve">F1 pind, F2 integ </t>
  </si>
  <si>
    <t>Karakteristikute variandid</t>
  </si>
  <si>
    <r>
      <t>a</t>
    </r>
    <r>
      <rPr>
        <sz val="12"/>
        <rFont val="Arial"/>
        <charset val="186"/>
      </rPr>
      <t xml:space="preserve"> -õppemärkmiku viimane number,</t>
    </r>
    <r>
      <rPr>
        <b/>
        <sz val="12"/>
        <rFont val="Arial"/>
        <family val="2"/>
        <charset val="186"/>
      </rPr>
      <t xml:space="preserve"> b</t>
    </r>
    <r>
      <rPr>
        <sz val="12"/>
        <rFont val="Arial"/>
        <charset val="186"/>
      </rPr>
      <t xml:space="preserve"> -eelviimane, </t>
    </r>
    <r>
      <rPr>
        <b/>
        <sz val="12"/>
        <rFont val="Arial"/>
        <family val="2"/>
        <charset val="186"/>
      </rPr>
      <t xml:space="preserve">c </t>
    </r>
    <r>
      <rPr>
        <sz val="12"/>
        <rFont val="Arial"/>
        <charset val="186"/>
      </rPr>
      <t>- a+b viimane number</t>
    </r>
  </si>
  <si>
    <t>Rakendus "Puidu müük". Ülesande püstitus</t>
  </si>
  <si>
    <t>Rakendus "Funktsiooni uurimine".Ülesande püstitus</t>
  </si>
  <si>
    <t>Funktsioonide variandid</t>
  </si>
  <si>
    <r>
      <t>a</t>
    </r>
    <r>
      <rPr>
        <sz val="12"/>
        <rFont val="Arial"/>
        <charset val="186"/>
      </rPr>
      <t xml:space="preserve"> - õppemärkmiku viimane number, </t>
    </r>
    <r>
      <rPr>
        <b/>
        <sz val="12"/>
        <rFont val="Arial"/>
        <family val="2"/>
        <charset val="186"/>
      </rPr>
      <t>b</t>
    </r>
    <r>
      <rPr>
        <sz val="12"/>
        <rFont val="Arial"/>
        <charset val="186"/>
      </rPr>
      <t xml:space="preserve"> - eelviimane,  </t>
    </r>
    <r>
      <rPr>
        <b/>
        <sz val="12"/>
        <rFont val="Arial"/>
        <family val="2"/>
        <charset val="186"/>
      </rPr>
      <t>c</t>
    </r>
    <r>
      <rPr>
        <sz val="12"/>
        <rFont val="Arial"/>
        <charset val="186"/>
      </rPr>
      <t xml:space="preserve"> - vimmase ja eelviimase numbri summa viimane number</t>
    </r>
  </si>
  <si>
    <t>Hunt Aili</t>
  </si>
  <si>
    <t>Hunt Heino</t>
  </si>
  <si>
    <t>Rakendus "Arvutite müük"</t>
  </si>
  <si>
    <t>Töötajad. Üldine nimekiri</t>
  </si>
  <si>
    <t xml:space="preserve">ÕM nr.: </t>
  </si>
  <si>
    <t>Variant</t>
  </si>
  <si>
    <t>Ülesanne</t>
  </si>
  <si>
    <t>Vallad</t>
  </si>
  <si>
    <t>Risttabel1</t>
  </si>
  <si>
    <t>Risttabel2</t>
  </si>
  <si>
    <t>SumIf</t>
  </si>
  <si>
    <t>Keskmine</t>
  </si>
  <si>
    <t>Integraal, pindala</t>
  </si>
  <si>
    <t>Max või min</t>
  </si>
</sst>
</file>

<file path=xl/styles.xml><?xml version="1.0" encoding="utf-8"?>
<styleSheet xmlns="http://schemas.openxmlformats.org/spreadsheetml/2006/main">
  <fonts count="27">
    <font>
      <sz val="12"/>
      <name val="Arial"/>
      <charset val="186"/>
    </font>
    <font>
      <sz val="12"/>
      <name val="Arial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color indexed="12"/>
      <name val="Arial"/>
      <family val="2"/>
      <charset val="186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12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b/>
      <sz val="24"/>
      <color indexed="12"/>
      <name val="Arial"/>
      <family val="2"/>
    </font>
    <font>
      <b/>
      <sz val="16"/>
      <color indexed="12"/>
      <name val="Arial"/>
      <family val="2"/>
      <charset val="186"/>
    </font>
    <font>
      <sz val="8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6"/>
      <color indexed="12"/>
      <name val="Times New Roman"/>
      <family val="1"/>
    </font>
    <font>
      <b/>
      <sz val="24"/>
      <color indexed="8"/>
      <name val="Arial"/>
      <family val="2"/>
      <charset val="186"/>
    </font>
    <font>
      <b/>
      <sz val="24"/>
      <color indexed="12"/>
      <name val="Arial"/>
      <family val="2"/>
      <charset val="186"/>
    </font>
    <font>
      <sz val="12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6" fillId="0" borderId="0" applyNumberFormat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inden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 indent="1"/>
    </xf>
    <xf numFmtId="0" fontId="10" fillId="0" borderId="0" xfId="1" applyAlignment="1" applyProtection="1">
      <alignment vertical="center"/>
    </xf>
    <xf numFmtId="0" fontId="12" fillId="0" borderId="0" xfId="0" applyFont="1"/>
    <xf numFmtId="0" fontId="13" fillId="0" borderId="0" xfId="0" applyFont="1"/>
    <xf numFmtId="0" fontId="2" fillId="0" borderId="0" xfId="0" applyFont="1"/>
    <xf numFmtId="0" fontId="0" fillId="0" borderId="0" xfId="0" applyBorder="1"/>
    <xf numFmtId="49" fontId="0" fillId="0" borderId="0" xfId="0" applyNumberFormat="1"/>
    <xf numFmtId="0" fontId="0" fillId="0" borderId="0" xfId="0" applyAlignment="1">
      <alignment horizontal="left" indent="1"/>
    </xf>
    <xf numFmtId="49" fontId="4" fillId="0" borderId="0" xfId="0" applyNumberFormat="1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center"/>
    </xf>
    <xf numFmtId="49" fontId="1" fillId="0" borderId="1" xfId="2" applyNumberFormat="1" applyFont="1" applyBorder="1" applyAlignment="1">
      <alignment horizontal="center"/>
    </xf>
    <xf numFmtId="49" fontId="1" fillId="0" borderId="1" xfId="2" applyNumberFormat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0" fontId="1" fillId="0" borderId="1" xfId="2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indent="1"/>
    </xf>
    <xf numFmtId="49" fontId="0" fillId="0" borderId="1" xfId="0" applyNumberFormat="1" applyBorder="1"/>
    <xf numFmtId="0" fontId="0" fillId="0" borderId="1" xfId="0" applyBorder="1" applyAlignment="1">
      <alignment horizontal="left" indent="2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/>
    </xf>
    <xf numFmtId="0" fontId="2" fillId="3" borderId="1" xfId="4" applyFont="1" applyFill="1" applyBorder="1" applyAlignment="1">
      <alignment horizontal="left" vertical="center" indent="1"/>
    </xf>
    <xf numFmtId="1" fontId="3" fillId="0" borderId="1" xfId="4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1"/>
    </xf>
    <xf numFmtId="0" fontId="22" fillId="0" borderId="0" xfId="0" applyFont="1"/>
    <xf numFmtId="0" fontId="1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9" fillId="4" borderId="0" xfId="3" applyFont="1" applyFill="1" applyProtection="1"/>
    <xf numFmtId="0" fontId="11" fillId="4" borderId="0" xfId="3" applyFont="1" applyFill="1"/>
    <xf numFmtId="0" fontId="9" fillId="4" borderId="0" xfId="3" applyFont="1" applyFill="1" applyAlignment="1" applyProtection="1">
      <alignment vertical="center"/>
    </xf>
    <xf numFmtId="0" fontId="9" fillId="4" borderId="0" xfId="3" applyFont="1" applyFill="1" applyProtection="1">
      <protection hidden="1"/>
    </xf>
    <xf numFmtId="0" fontId="9" fillId="4" borderId="0" xfId="3" applyNumberFormat="1" applyFont="1" applyFill="1" applyProtection="1">
      <protection hidden="1"/>
    </xf>
    <xf numFmtId="0" fontId="24" fillId="4" borderId="0" xfId="3" applyNumberFormat="1" applyFont="1" applyFill="1" applyProtection="1">
      <protection hidden="1"/>
    </xf>
    <xf numFmtId="0" fontId="25" fillId="4" borderId="0" xfId="3" applyNumberFormat="1" applyFont="1" applyFill="1" applyProtection="1">
      <protection hidden="1"/>
    </xf>
    <xf numFmtId="0" fontId="10" fillId="0" borderId="0" xfId="1" applyFont="1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4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0" fillId="0" borderId="0" xfId="1" applyAlignment="1" applyProtection="1">
      <alignment horizontal="left" indent="1"/>
    </xf>
    <xf numFmtId="49" fontId="10" fillId="0" borderId="0" xfId="1" applyNumberFormat="1" applyAlignment="1" applyProtection="1">
      <alignment horizontal="left" indent="1"/>
    </xf>
    <xf numFmtId="0" fontId="10" fillId="0" borderId="0" xfId="1" applyFont="1" applyAlignment="1" applyProtection="1">
      <alignment horizontal="left" indent="1"/>
    </xf>
    <xf numFmtId="0" fontId="10" fillId="0" borderId="0" xfId="1" applyFont="1" applyFill="1" applyBorder="1" applyAlignment="1" applyProtection="1">
      <alignment horizontal="left" indent="1"/>
    </xf>
    <xf numFmtId="49" fontId="10" fillId="0" borderId="0" xfId="1" applyNumberFormat="1" applyFont="1" applyAlignment="1" applyProtection="1">
      <alignment horizontal="left" inden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1" fillId="0" borderId="0" xfId="6"/>
    <xf numFmtId="0" fontId="1" fillId="0" borderId="11" xfId="6" applyBorder="1"/>
    <xf numFmtId="0" fontId="2" fillId="0" borderId="12" xfId="6" applyFont="1" applyBorder="1"/>
    <xf numFmtId="0" fontId="2" fillId="0" borderId="14" xfId="6" applyFont="1" applyBorder="1"/>
    <xf numFmtId="0" fontId="1" fillId="0" borderId="1" xfId="6" applyBorder="1" applyAlignment="1">
      <alignment horizontal="center"/>
    </xf>
    <xf numFmtId="0" fontId="2" fillId="0" borderId="16" xfId="6" applyFont="1" applyBorder="1"/>
    <xf numFmtId="0" fontId="1" fillId="0" borderId="17" xfId="6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2" xfId="6" applyFont="1" applyBorder="1" applyAlignment="1"/>
    <xf numFmtId="0" fontId="2" fillId="0" borderId="13" xfId="6" applyFont="1" applyBorder="1" applyAlignment="1"/>
    <xf numFmtId="0" fontId="1" fillId="0" borderId="1" xfId="6" applyBorder="1" applyAlignment="1"/>
    <xf numFmtId="0" fontId="1" fillId="0" borderId="15" xfId="6" applyBorder="1" applyAlignment="1"/>
    <xf numFmtId="0" fontId="1" fillId="0" borderId="17" xfId="6" applyBorder="1" applyAlignment="1"/>
    <xf numFmtId="0" fontId="1" fillId="0" borderId="18" xfId="6" applyBorder="1" applyAlignment="1"/>
    <xf numFmtId="0" fontId="6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22" xfId="6" applyBorder="1" applyAlignment="1"/>
    <xf numFmtId="0" fontId="1" fillId="0" borderId="23" xfId="6" applyBorder="1" applyAlignment="1"/>
    <xf numFmtId="0" fontId="1" fillId="0" borderId="24" xfId="6" applyBorder="1" applyAlignment="1"/>
    <xf numFmtId="0" fontId="2" fillId="0" borderId="19" xfId="6" applyFont="1" applyBorder="1" applyAlignment="1"/>
    <xf numFmtId="0" fontId="2" fillId="0" borderId="20" xfId="6" applyFont="1" applyBorder="1" applyAlignment="1"/>
    <xf numFmtId="0" fontId="2" fillId="0" borderId="21" xfId="6" applyFont="1" applyBorder="1" applyAlignment="1"/>
    <xf numFmtId="0" fontId="10" fillId="0" borderId="0" xfId="1" applyAlignment="1" applyProtection="1">
      <alignment horizontal="center" vertical="center"/>
    </xf>
  </cellXfs>
  <cellStyles count="7">
    <cellStyle name="Hyperlink" xfId="1" builtinId="8"/>
    <cellStyle name="Normal" xfId="0" builtinId="0"/>
    <cellStyle name="Normal_Exc_Loendid" xfId="2"/>
    <cellStyle name="Normal_IQ_Test" xfId="3"/>
    <cellStyle name="Normal_mirka" xfId="4"/>
    <cellStyle name="Normal_Tabelid" xfId="6"/>
    <cellStyle name="Pealkir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Funktsioonid!A1"/><Relationship Id="rId1" Type="http://schemas.openxmlformats.org/officeDocument/2006/relationships/hyperlink" Target="#Karakteristikud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85725</xdr:rowOff>
    </xdr:from>
    <xdr:to>
      <xdr:col>1</xdr:col>
      <xdr:colOff>428625</xdr:colOff>
      <xdr:row>0</xdr:row>
      <xdr:rowOff>304800</xdr:rowOff>
    </xdr:to>
    <xdr:sp macro="[0]!Edasi" textlink="">
      <xdr:nvSpPr>
        <xdr:cNvPr id="59418" name="AutoShape 2"/>
        <xdr:cNvSpPr>
          <a:spLocks noChangeArrowheads="1"/>
        </xdr:cNvSpPr>
      </xdr:nvSpPr>
      <xdr:spPr bwMode="auto">
        <a:xfrm>
          <a:off x="895350" y="85725"/>
          <a:ext cx="285750" cy="219075"/>
        </a:xfrm>
        <a:prstGeom prst="actionButtonForwardNex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</xdr:colOff>
      <xdr:row>0</xdr:row>
      <xdr:rowOff>85725</xdr:rowOff>
    </xdr:from>
    <xdr:to>
      <xdr:col>0</xdr:col>
      <xdr:colOff>495300</xdr:colOff>
      <xdr:row>0</xdr:row>
      <xdr:rowOff>304800</xdr:rowOff>
    </xdr:to>
    <xdr:sp macro="[0]!Sisu" textlink="">
      <xdr:nvSpPr>
        <xdr:cNvPr id="59419" name="AutoShape 3"/>
        <xdr:cNvSpPr>
          <a:spLocks noChangeArrowheads="1"/>
        </xdr:cNvSpPr>
      </xdr:nvSpPr>
      <xdr:spPr bwMode="auto">
        <a:xfrm>
          <a:off x="209550" y="85725"/>
          <a:ext cx="285750" cy="219075"/>
        </a:xfrm>
        <a:prstGeom prst="actionButtonBeginning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38100</xdr:colOff>
      <xdr:row>0</xdr:row>
      <xdr:rowOff>85725</xdr:rowOff>
    </xdr:from>
    <xdr:to>
      <xdr:col>2</xdr:col>
      <xdr:colOff>323850</xdr:colOff>
      <xdr:row>0</xdr:row>
      <xdr:rowOff>304800</xdr:rowOff>
    </xdr:to>
    <xdr:grpSp>
      <xdr:nvGrpSpPr>
        <xdr:cNvPr id="59420" name="Group 4"/>
        <xdr:cNvGrpSpPr>
          <a:grpSpLocks/>
        </xdr:cNvGrpSpPr>
      </xdr:nvGrpSpPr>
      <xdr:grpSpPr bwMode="auto">
        <a:xfrm>
          <a:off x="1543050" y="85725"/>
          <a:ext cx="285750" cy="219075"/>
          <a:chOff x="407" y="10"/>
          <a:chExt cx="32" cy="23"/>
        </a:xfrm>
      </xdr:grpSpPr>
      <xdr:sp macro="[0]!T_Ekr" textlink="">
        <xdr:nvSpPr>
          <xdr:cNvPr id="59422" name="Rectangle 5"/>
          <xdr:cNvSpPr>
            <a:spLocks noChangeArrowheads="1"/>
          </xdr:cNvSpPr>
        </xdr:nvSpPr>
        <xdr:spPr bwMode="auto">
          <a:xfrm>
            <a:off x="407" y="10"/>
            <a:ext cx="32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[0]!T_Ekr" textlink="">
        <xdr:nvSpPr>
          <xdr:cNvPr id="59423" name="Rectangle 6"/>
          <xdr:cNvSpPr>
            <a:spLocks noChangeArrowheads="1"/>
          </xdr:cNvSpPr>
        </xdr:nvSpPr>
        <xdr:spPr bwMode="auto">
          <a:xfrm>
            <a:off x="418" y="17"/>
            <a:ext cx="11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2</xdr:col>
      <xdr:colOff>390525</xdr:colOff>
      <xdr:row>0</xdr:row>
      <xdr:rowOff>85725</xdr:rowOff>
    </xdr:from>
    <xdr:to>
      <xdr:col>2</xdr:col>
      <xdr:colOff>676275</xdr:colOff>
      <xdr:row>0</xdr:row>
      <xdr:rowOff>304800</xdr:rowOff>
    </xdr:to>
    <xdr:sp macro="[0]!Vork" textlink="">
      <xdr:nvSpPr>
        <xdr:cNvPr id="59421" name="Rectangle 7" descr="Dotted grid"/>
        <xdr:cNvSpPr>
          <a:spLocks noChangeArrowheads="1"/>
        </xdr:cNvSpPr>
      </xdr:nvSpPr>
      <xdr:spPr bwMode="auto">
        <a:xfrm>
          <a:off x="1895475" y="85725"/>
          <a:ext cx="285750" cy="2190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95250</xdr:rowOff>
    </xdr:from>
    <xdr:to>
      <xdr:col>1</xdr:col>
      <xdr:colOff>714375</xdr:colOff>
      <xdr:row>1</xdr:row>
      <xdr:rowOff>123825</xdr:rowOff>
    </xdr:to>
    <xdr:sp macro="[0]!Tagasi" textlink="">
      <xdr:nvSpPr>
        <xdr:cNvPr id="76923" name="AutoShape 47"/>
        <xdr:cNvSpPr>
          <a:spLocks noChangeArrowheads="1"/>
        </xdr:cNvSpPr>
      </xdr:nvSpPr>
      <xdr:spPr bwMode="auto">
        <a:xfrm>
          <a:off x="647700" y="95250"/>
          <a:ext cx="285750" cy="219075"/>
        </a:xfrm>
        <a:prstGeom prst="actionButtonBackPrevious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19050</xdr:colOff>
      <xdr:row>0</xdr:row>
      <xdr:rowOff>95250</xdr:rowOff>
    </xdr:from>
    <xdr:to>
      <xdr:col>2</xdr:col>
      <xdr:colOff>304800</xdr:colOff>
      <xdr:row>1</xdr:row>
      <xdr:rowOff>123825</xdr:rowOff>
    </xdr:to>
    <xdr:sp macro="[0]!Edasi" textlink="">
      <xdr:nvSpPr>
        <xdr:cNvPr id="76924" name="AutoShape 48"/>
        <xdr:cNvSpPr>
          <a:spLocks noChangeArrowheads="1"/>
        </xdr:cNvSpPr>
      </xdr:nvSpPr>
      <xdr:spPr bwMode="auto">
        <a:xfrm>
          <a:off x="1000125" y="95250"/>
          <a:ext cx="285750" cy="219075"/>
        </a:xfrm>
        <a:prstGeom prst="actionButtonForwardNex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0</xdr:row>
      <xdr:rowOff>95250</xdr:rowOff>
    </xdr:from>
    <xdr:to>
      <xdr:col>1</xdr:col>
      <xdr:colOff>371475</xdr:colOff>
      <xdr:row>1</xdr:row>
      <xdr:rowOff>123825</xdr:rowOff>
    </xdr:to>
    <xdr:sp macro="[0]!Sisu" textlink="">
      <xdr:nvSpPr>
        <xdr:cNvPr id="76925" name="AutoShape 49"/>
        <xdr:cNvSpPr>
          <a:spLocks noChangeArrowheads="1"/>
        </xdr:cNvSpPr>
      </xdr:nvSpPr>
      <xdr:spPr bwMode="auto">
        <a:xfrm>
          <a:off x="304800" y="95250"/>
          <a:ext cx="285750" cy="219075"/>
        </a:xfrm>
        <a:prstGeom prst="actionButtonBeginning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371475</xdr:colOff>
      <xdr:row>0</xdr:row>
      <xdr:rowOff>95250</xdr:rowOff>
    </xdr:from>
    <xdr:to>
      <xdr:col>2</xdr:col>
      <xdr:colOff>657225</xdr:colOff>
      <xdr:row>1</xdr:row>
      <xdr:rowOff>123825</xdr:rowOff>
    </xdr:to>
    <xdr:grpSp>
      <xdr:nvGrpSpPr>
        <xdr:cNvPr id="76926" name="Group 50"/>
        <xdr:cNvGrpSpPr>
          <a:grpSpLocks/>
        </xdr:cNvGrpSpPr>
      </xdr:nvGrpSpPr>
      <xdr:grpSpPr bwMode="auto">
        <a:xfrm>
          <a:off x="1352550" y="95250"/>
          <a:ext cx="285750" cy="219075"/>
          <a:chOff x="407" y="10"/>
          <a:chExt cx="32" cy="23"/>
        </a:xfrm>
      </xdr:grpSpPr>
      <xdr:sp macro="[0]!T_Ekr" textlink="">
        <xdr:nvSpPr>
          <xdr:cNvPr id="76935" name="Rectangle 51"/>
          <xdr:cNvSpPr>
            <a:spLocks noChangeArrowheads="1"/>
          </xdr:cNvSpPr>
        </xdr:nvSpPr>
        <xdr:spPr bwMode="auto">
          <a:xfrm>
            <a:off x="407" y="10"/>
            <a:ext cx="32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[0]!T_Ekr" textlink="">
        <xdr:nvSpPr>
          <xdr:cNvPr id="76936" name="Rectangle 52"/>
          <xdr:cNvSpPr>
            <a:spLocks noChangeArrowheads="1"/>
          </xdr:cNvSpPr>
        </xdr:nvSpPr>
        <xdr:spPr bwMode="auto">
          <a:xfrm>
            <a:off x="418" y="17"/>
            <a:ext cx="11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2</xdr:col>
      <xdr:colOff>723900</xdr:colOff>
      <xdr:row>0</xdr:row>
      <xdr:rowOff>95250</xdr:rowOff>
    </xdr:from>
    <xdr:to>
      <xdr:col>3</xdr:col>
      <xdr:colOff>247650</xdr:colOff>
      <xdr:row>1</xdr:row>
      <xdr:rowOff>123825</xdr:rowOff>
    </xdr:to>
    <xdr:sp macro="[0]!Vork" textlink="">
      <xdr:nvSpPr>
        <xdr:cNvPr id="76927" name="Rectangle 53" descr="Dotted grid"/>
        <xdr:cNvSpPr>
          <a:spLocks noChangeArrowheads="1"/>
        </xdr:cNvSpPr>
      </xdr:nvSpPr>
      <xdr:spPr bwMode="auto">
        <a:xfrm>
          <a:off x="1704975" y="95250"/>
          <a:ext cx="285750" cy="2190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2</xdr:row>
      <xdr:rowOff>38100</xdr:rowOff>
    </xdr:from>
    <xdr:to>
      <xdr:col>10</xdr:col>
      <xdr:colOff>723900</xdr:colOff>
      <xdr:row>31</xdr:row>
      <xdr:rowOff>47625</xdr:rowOff>
    </xdr:to>
    <xdr:sp macro="" textlink="">
      <xdr:nvSpPr>
        <xdr:cNvPr id="76928" name="Rectangle 69"/>
        <xdr:cNvSpPr>
          <a:spLocks noChangeArrowheads="1"/>
        </xdr:cNvSpPr>
      </xdr:nvSpPr>
      <xdr:spPr bwMode="auto">
        <a:xfrm>
          <a:off x="419100" y="419100"/>
          <a:ext cx="7477125" cy="5534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3</xdr:row>
      <xdr:rowOff>66675</xdr:rowOff>
    </xdr:from>
    <xdr:to>
      <xdr:col>10</xdr:col>
      <xdr:colOff>333375</xdr:colOff>
      <xdr:row>11</xdr:row>
      <xdr:rowOff>123825</xdr:rowOff>
    </xdr:to>
    <xdr:sp macro="" textlink="">
      <xdr:nvSpPr>
        <xdr:cNvPr id="76871" name="Text Box 71"/>
        <xdr:cNvSpPr txBox="1">
          <a:spLocks noChangeArrowheads="1"/>
        </xdr:cNvSpPr>
      </xdr:nvSpPr>
      <xdr:spPr bwMode="auto">
        <a:xfrm>
          <a:off x="171450" y="638175"/>
          <a:ext cx="7334250" cy="1581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2000" tIns="82800" rIns="90000" bIns="4680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FF"/>
              </a:solidFill>
              <a:latin typeface="Arial"/>
              <a:cs typeface="Arial"/>
            </a:rPr>
            <a:t>Määratud integraali ja pindala arvutamine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Määratud integraalile vastab funktsiooni kõvera ja x telje vahel asuva ala algebraline pindala (ülalpool x telge asuvate alade pindala on positiivne, allpool negatiivne).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Integraalide (pindalade) väärtuste leidmiseks on mitmeid erinevaid meetodeid ja valemeid (ristküliku, trapetsi, Simpsoni jm). Siin kasutatakse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trapetsivalemit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 Selle meetodi korral asendatakse tegelik kõver murdjoonega, mille sõlmed asuvad punktides: x = a, a+h, a+2h, ... b.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180975</xdr:colOff>
      <xdr:row>2</xdr:row>
      <xdr:rowOff>57150</xdr:rowOff>
    </xdr:from>
    <xdr:to>
      <xdr:col>7</xdr:col>
      <xdr:colOff>190500</xdr:colOff>
      <xdr:row>5</xdr:row>
      <xdr:rowOff>152400</xdr:rowOff>
    </xdr:to>
    <xdr:pic>
      <xdr:nvPicPr>
        <xdr:cNvPr id="76930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438150"/>
          <a:ext cx="819150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723900</xdr:colOff>
      <xdr:row>24</xdr:row>
      <xdr:rowOff>123825</xdr:rowOff>
    </xdr:from>
    <xdr:to>
      <xdr:col>8</xdr:col>
      <xdr:colOff>257175</xdr:colOff>
      <xdr:row>28</xdr:row>
      <xdr:rowOff>28575</xdr:rowOff>
    </xdr:to>
    <xdr:pic>
      <xdr:nvPicPr>
        <xdr:cNvPr id="7693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2975" y="4695825"/>
          <a:ext cx="496252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180975</xdr:rowOff>
    </xdr:from>
    <xdr:to>
      <xdr:col>10</xdr:col>
      <xdr:colOff>219075</xdr:colOff>
      <xdr:row>23</xdr:row>
      <xdr:rowOff>161925</xdr:rowOff>
    </xdr:to>
    <xdr:pic>
      <xdr:nvPicPr>
        <xdr:cNvPr id="76932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466975"/>
          <a:ext cx="7391400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</xdr:row>
      <xdr:rowOff>114300</xdr:rowOff>
    </xdr:from>
    <xdr:to>
      <xdr:col>8</xdr:col>
      <xdr:colOff>638175</xdr:colOff>
      <xdr:row>30</xdr:row>
      <xdr:rowOff>171450</xdr:rowOff>
    </xdr:to>
    <xdr:sp macro="" textlink="">
      <xdr:nvSpPr>
        <xdr:cNvPr id="76875" name="Text Box 75"/>
        <xdr:cNvSpPr txBox="1">
          <a:spLocks noChangeArrowheads="1"/>
        </xdr:cNvSpPr>
      </xdr:nvSpPr>
      <xdr:spPr bwMode="auto">
        <a:xfrm>
          <a:off x="0" y="5448300"/>
          <a:ext cx="62865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2000" tIns="82800" rIns="90000" bIns="4680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Pindala absoluutväärtuse leidmiseks peab võtma summas ordinaatide absoluutväärtused.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390525</xdr:colOff>
      <xdr:row>22</xdr:row>
      <xdr:rowOff>161925</xdr:rowOff>
    </xdr:from>
    <xdr:to>
      <xdr:col>6</xdr:col>
      <xdr:colOff>400050</xdr:colOff>
      <xdr:row>25</xdr:row>
      <xdr:rowOff>47625</xdr:rowOff>
    </xdr:to>
    <xdr:sp macro="" textlink="">
      <xdr:nvSpPr>
        <xdr:cNvPr id="76876" name="Text Box 76"/>
        <xdr:cNvSpPr txBox="1">
          <a:spLocks noChangeArrowheads="1"/>
        </xdr:cNvSpPr>
      </xdr:nvSpPr>
      <xdr:spPr bwMode="auto">
        <a:xfrm>
          <a:off x="609600" y="4352925"/>
          <a:ext cx="3867150" cy="457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2000" tIns="82800" rIns="90000" bIns="4680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Integraali ligikaudne väärtus leitakse valemiga: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47625</xdr:rowOff>
    </xdr:from>
    <xdr:to>
      <xdr:col>0</xdr:col>
      <xdr:colOff>695325</xdr:colOff>
      <xdr:row>0</xdr:row>
      <xdr:rowOff>266700</xdr:rowOff>
    </xdr:to>
    <xdr:sp macro="[0]!Tagasi" textlink="">
      <xdr:nvSpPr>
        <xdr:cNvPr id="60446" name="AutoShape 1"/>
        <xdr:cNvSpPr>
          <a:spLocks noChangeArrowheads="1"/>
        </xdr:cNvSpPr>
      </xdr:nvSpPr>
      <xdr:spPr bwMode="auto">
        <a:xfrm>
          <a:off x="409575" y="47625"/>
          <a:ext cx="285750" cy="219075"/>
        </a:xfrm>
        <a:prstGeom prst="actionButtonBackPrevious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47625</xdr:rowOff>
    </xdr:from>
    <xdr:to>
      <xdr:col>1</xdr:col>
      <xdr:colOff>285750</xdr:colOff>
      <xdr:row>0</xdr:row>
      <xdr:rowOff>266700</xdr:rowOff>
    </xdr:to>
    <xdr:sp macro="[0]!Edasi" textlink="">
      <xdr:nvSpPr>
        <xdr:cNvPr id="60447" name="AutoShape 2"/>
        <xdr:cNvSpPr>
          <a:spLocks noChangeArrowheads="1"/>
        </xdr:cNvSpPr>
      </xdr:nvSpPr>
      <xdr:spPr bwMode="auto">
        <a:xfrm>
          <a:off x="762000" y="47625"/>
          <a:ext cx="285750" cy="219075"/>
        </a:xfrm>
        <a:prstGeom prst="actionButtonForwardNex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352425</xdr:colOff>
      <xdr:row>0</xdr:row>
      <xdr:rowOff>266700</xdr:rowOff>
    </xdr:to>
    <xdr:sp macro="[0]!Sisu" textlink="">
      <xdr:nvSpPr>
        <xdr:cNvPr id="60448" name="AutoShape 3"/>
        <xdr:cNvSpPr>
          <a:spLocks noChangeArrowheads="1"/>
        </xdr:cNvSpPr>
      </xdr:nvSpPr>
      <xdr:spPr bwMode="auto">
        <a:xfrm>
          <a:off x="66675" y="47625"/>
          <a:ext cx="285750" cy="219075"/>
        </a:xfrm>
        <a:prstGeom prst="actionButtonBeginning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0</xdr:row>
      <xdr:rowOff>47625</xdr:rowOff>
    </xdr:from>
    <xdr:to>
      <xdr:col>1</xdr:col>
      <xdr:colOff>638175</xdr:colOff>
      <xdr:row>0</xdr:row>
      <xdr:rowOff>266700</xdr:rowOff>
    </xdr:to>
    <xdr:grpSp>
      <xdr:nvGrpSpPr>
        <xdr:cNvPr id="60449" name="Group 4"/>
        <xdr:cNvGrpSpPr>
          <a:grpSpLocks/>
        </xdr:cNvGrpSpPr>
      </xdr:nvGrpSpPr>
      <xdr:grpSpPr bwMode="auto">
        <a:xfrm>
          <a:off x="1114425" y="47625"/>
          <a:ext cx="285750" cy="219075"/>
          <a:chOff x="407" y="10"/>
          <a:chExt cx="32" cy="23"/>
        </a:xfrm>
      </xdr:grpSpPr>
      <xdr:sp macro="[0]!T_Ekr" textlink="">
        <xdr:nvSpPr>
          <xdr:cNvPr id="60451" name="Rectangle 5"/>
          <xdr:cNvSpPr>
            <a:spLocks noChangeArrowheads="1"/>
          </xdr:cNvSpPr>
        </xdr:nvSpPr>
        <xdr:spPr bwMode="auto">
          <a:xfrm>
            <a:off x="407" y="10"/>
            <a:ext cx="32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[0]!T_Ekr" textlink="">
        <xdr:nvSpPr>
          <xdr:cNvPr id="60452" name="Rectangle 6"/>
          <xdr:cNvSpPr>
            <a:spLocks noChangeArrowheads="1"/>
          </xdr:cNvSpPr>
        </xdr:nvSpPr>
        <xdr:spPr bwMode="auto">
          <a:xfrm>
            <a:off x="418" y="17"/>
            <a:ext cx="11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</xdr:col>
      <xdr:colOff>704850</xdr:colOff>
      <xdr:row>0</xdr:row>
      <xdr:rowOff>47625</xdr:rowOff>
    </xdr:from>
    <xdr:to>
      <xdr:col>1</xdr:col>
      <xdr:colOff>990600</xdr:colOff>
      <xdr:row>0</xdr:row>
      <xdr:rowOff>266700</xdr:rowOff>
    </xdr:to>
    <xdr:sp macro="[0]!Vork" textlink="">
      <xdr:nvSpPr>
        <xdr:cNvPr id="60450" name="Rectangle 7" descr="Dotted grid"/>
        <xdr:cNvSpPr>
          <a:spLocks noChangeArrowheads="1"/>
        </xdr:cNvSpPr>
      </xdr:nvSpPr>
      <xdr:spPr bwMode="auto">
        <a:xfrm>
          <a:off x="1466850" y="47625"/>
          <a:ext cx="285750" cy="2190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95250</xdr:rowOff>
    </xdr:from>
    <xdr:to>
      <xdr:col>0</xdr:col>
      <xdr:colOff>714375</xdr:colOff>
      <xdr:row>0</xdr:row>
      <xdr:rowOff>314325</xdr:rowOff>
    </xdr:to>
    <xdr:sp macro="[0]!Tagasi" textlink="">
      <xdr:nvSpPr>
        <xdr:cNvPr id="36105" name="AutoShape 1"/>
        <xdr:cNvSpPr>
          <a:spLocks noChangeArrowheads="1"/>
        </xdr:cNvSpPr>
      </xdr:nvSpPr>
      <xdr:spPr bwMode="auto">
        <a:xfrm>
          <a:off x="428625" y="95250"/>
          <a:ext cx="285750" cy="219075"/>
        </a:xfrm>
        <a:prstGeom prst="actionButtonBackPrevious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0</xdr:row>
      <xdr:rowOff>95250</xdr:rowOff>
    </xdr:from>
    <xdr:to>
      <xdr:col>1</xdr:col>
      <xdr:colOff>304800</xdr:colOff>
      <xdr:row>0</xdr:row>
      <xdr:rowOff>314325</xdr:rowOff>
    </xdr:to>
    <xdr:sp macro="[0]!Edasi" textlink="">
      <xdr:nvSpPr>
        <xdr:cNvPr id="36106" name="AutoShape 2"/>
        <xdr:cNvSpPr>
          <a:spLocks noChangeArrowheads="1"/>
        </xdr:cNvSpPr>
      </xdr:nvSpPr>
      <xdr:spPr bwMode="auto">
        <a:xfrm>
          <a:off x="781050" y="95250"/>
          <a:ext cx="285750" cy="219075"/>
        </a:xfrm>
        <a:prstGeom prst="actionButtonForwardNex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371475</xdr:colOff>
      <xdr:row>0</xdr:row>
      <xdr:rowOff>314325</xdr:rowOff>
    </xdr:to>
    <xdr:sp macro="[0]!Sisu" textlink="">
      <xdr:nvSpPr>
        <xdr:cNvPr id="36107" name="AutoShape 3"/>
        <xdr:cNvSpPr>
          <a:spLocks noChangeArrowheads="1"/>
        </xdr:cNvSpPr>
      </xdr:nvSpPr>
      <xdr:spPr bwMode="auto">
        <a:xfrm>
          <a:off x="85725" y="95250"/>
          <a:ext cx="285750" cy="219075"/>
        </a:xfrm>
        <a:prstGeom prst="actionButtonBeginning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371475</xdr:colOff>
      <xdr:row>0</xdr:row>
      <xdr:rowOff>95250</xdr:rowOff>
    </xdr:from>
    <xdr:to>
      <xdr:col>1</xdr:col>
      <xdr:colOff>657225</xdr:colOff>
      <xdr:row>0</xdr:row>
      <xdr:rowOff>314325</xdr:rowOff>
    </xdr:to>
    <xdr:grpSp>
      <xdr:nvGrpSpPr>
        <xdr:cNvPr id="36108" name="Group 4"/>
        <xdr:cNvGrpSpPr>
          <a:grpSpLocks/>
        </xdr:cNvGrpSpPr>
      </xdr:nvGrpSpPr>
      <xdr:grpSpPr bwMode="auto">
        <a:xfrm>
          <a:off x="1133475" y="95250"/>
          <a:ext cx="285750" cy="219075"/>
          <a:chOff x="407" y="10"/>
          <a:chExt cx="32" cy="23"/>
        </a:xfrm>
      </xdr:grpSpPr>
      <xdr:sp macro="[0]!T_Ekr" textlink="">
        <xdr:nvSpPr>
          <xdr:cNvPr id="36155" name="Rectangle 5"/>
          <xdr:cNvSpPr>
            <a:spLocks noChangeArrowheads="1"/>
          </xdr:cNvSpPr>
        </xdr:nvSpPr>
        <xdr:spPr bwMode="auto">
          <a:xfrm>
            <a:off x="407" y="10"/>
            <a:ext cx="32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[0]!T_Ekr" textlink="">
        <xdr:nvSpPr>
          <xdr:cNvPr id="36156" name="Rectangle 6"/>
          <xdr:cNvSpPr>
            <a:spLocks noChangeArrowheads="1"/>
          </xdr:cNvSpPr>
        </xdr:nvSpPr>
        <xdr:spPr bwMode="auto">
          <a:xfrm>
            <a:off x="418" y="17"/>
            <a:ext cx="11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</xdr:col>
      <xdr:colOff>723900</xdr:colOff>
      <xdr:row>0</xdr:row>
      <xdr:rowOff>95250</xdr:rowOff>
    </xdr:from>
    <xdr:to>
      <xdr:col>2</xdr:col>
      <xdr:colOff>247650</xdr:colOff>
      <xdr:row>0</xdr:row>
      <xdr:rowOff>314325</xdr:rowOff>
    </xdr:to>
    <xdr:sp macro="[0]!Vork" textlink="">
      <xdr:nvSpPr>
        <xdr:cNvPr id="36109" name="Rectangle 7" descr="Dotted grid"/>
        <xdr:cNvSpPr>
          <a:spLocks noChangeArrowheads="1"/>
        </xdr:cNvSpPr>
      </xdr:nvSpPr>
      <xdr:spPr bwMode="auto">
        <a:xfrm>
          <a:off x="1485900" y="95250"/>
          <a:ext cx="285750" cy="2190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1</xdr:row>
      <xdr:rowOff>95250</xdr:rowOff>
    </xdr:from>
    <xdr:to>
      <xdr:col>7</xdr:col>
      <xdr:colOff>590550</xdr:colOff>
      <xdr:row>26</xdr:row>
      <xdr:rowOff>114300</xdr:rowOff>
    </xdr:to>
    <xdr:sp macro="" textlink="">
      <xdr:nvSpPr>
        <xdr:cNvPr id="35848" name="Text Box 8"/>
        <xdr:cNvSpPr txBox="1">
          <a:spLocks noChangeArrowheads="1"/>
        </xdr:cNvSpPr>
      </xdr:nvSpPr>
      <xdr:spPr bwMode="auto">
        <a:xfrm>
          <a:off x="47625" y="466725"/>
          <a:ext cx="6029325" cy="501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2000" tIns="82800" rIns="54000" bIns="4680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FF"/>
              </a:solidFill>
              <a:latin typeface="Arial"/>
              <a:cs typeface="Arial"/>
            </a:rPr>
            <a:t>Rakendus "Puidu müük". Ülesande püstitus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Koostada rakendus, mis võimaldab teha puidu müümise arvestust. Rakenduse andmemudel on toodud skeemil.  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 Rakenduses kasutada nimesid!!!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Müüjate andmed eraldada eraldi töölehele tabelisse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 M_töötajad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vastavalt variandile</a:t>
          </a: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kolm valda tabelist 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Töötajad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kasutades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arendatud filtrit.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Eraldada </a:t>
          </a: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nõutud väljad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skeemil toodud järjekorras.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Sorteerida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tabel kahe tunnuse: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vald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ja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nimi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järgi.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Tabel 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P_müügid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luua 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Table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objektina (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List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-objekt 2003-s)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Müüjate nimede ning puidu liikide ja sortide valimiseks kasutada valideerimist.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Vald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leida müüja nime järgi tabelist 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M_töötajad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kasutades funktsioone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INDEX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ja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MATCH</a:t>
          </a: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;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määrat</a:t>
          </a: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nimed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vajalikele tulpadele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Hind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leida liigi ja sordi alusel tabelis</a:t>
          </a: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P_hinnad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funktsiooni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VLOOKUP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abil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Tabelis</a:t>
          </a: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tekitada vähemalt 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20-25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rida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Tabeli alusel teha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eraldi lehel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variandiga määratud koondid kasutades risttabeleid ja funktsiooni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SUMIF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 Teha omal valikul koondandmete põhjal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1-2 diagrammi</a:t>
          </a: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Teha omal valikul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vähemalt 2 päringut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arendatud filtriga.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Proovige tüüptegevusi tabelitega: andmete lisamist, eemaldamist, sorteerimist, filtreerimist jm. Ol</a:t>
          </a: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ge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valmis töö kaitsmisel nende oskuste demonstreerimiseks.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38100</xdr:colOff>
      <xdr:row>0</xdr:row>
      <xdr:rowOff>209550</xdr:rowOff>
    </xdr:from>
    <xdr:to>
      <xdr:col>15</xdr:col>
      <xdr:colOff>133350</xdr:colOff>
      <xdr:row>28</xdr:row>
      <xdr:rowOff>95250</xdr:rowOff>
    </xdr:to>
    <xdr:grpSp>
      <xdr:nvGrpSpPr>
        <xdr:cNvPr id="54" name="Group 53"/>
        <xdr:cNvGrpSpPr/>
      </xdr:nvGrpSpPr>
      <xdr:grpSpPr>
        <a:xfrm>
          <a:off x="6286500" y="209550"/>
          <a:ext cx="5429250" cy="5657850"/>
          <a:chOff x="6638925" y="257175"/>
          <a:chExt cx="5429250" cy="5657850"/>
        </a:xfrm>
      </xdr:grpSpPr>
      <xdr:sp macro="" textlink="">
        <xdr:nvSpPr>
          <xdr:cNvPr id="36111" name="Rectangle 96"/>
          <xdr:cNvSpPr>
            <a:spLocks noChangeArrowheads="1"/>
          </xdr:cNvSpPr>
        </xdr:nvSpPr>
        <xdr:spPr bwMode="auto">
          <a:xfrm>
            <a:off x="9182100" y="2533650"/>
            <a:ext cx="114300" cy="762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6112" name="Rectangle 94"/>
          <xdr:cNvSpPr>
            <a:spLocks noChangeArrowheads="1"/>
          </xdr:cNvSpPr>
        </xdr:nvSpPr>
        <xdr:spPr bwMode="auto">
          <a:xfrm>
            <a:off x="6638925" y="257175"/>
            <a:ext cx="4152900" cy="4286250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36113" name="Group 91"/>
          <xdr:cNvGrpSpPr>
            <a:grpSpLocks/>
          </xdr:cNvGrpSpPr>
        </xdr:nvGrpSpPr>
        <xdr:grpSpPr bwMode="auto">
          <a:xfrm>
            <a:off x="6772275" y="1428750"/>
            <a:ext cx="1076325" cy="1133475"/>
            <a:chOff x="679" y="161"/>
            <a:chExt cx="113" cy="119"/>
          </a:xfrm>
        </xdr:grpSpPr>
        <xdr:sp macro="" textlink="">
          <xdr:nvSpPr>
            <xdr:cNvPr id="35884" name="Text Box 44"/>
            <xdr:cNvSpPr txBox="1">
              <a:spLocks noChangeArrowheads="1"/>
            </xdr:cNvSpPr>
          </xdr:nvSpPr>
          <xdr:spPr bwMode="auto">
            <a:xfrm>
              <a:off x="679" y="161"/>
              <a:ext cx="113" cy="34"/>
            </a:xfrm>
            <a:prstGeom prst="rect">
              <a:avLst/>
            </a:prstGeom>
            <a:solidFill>
              <a:srgbClr val="CC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Üldandmed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5885" name="Text Box 45"/>
            <xdr:cNvSpPr txBox="1">
              <a:spLocks noChangeArrowheads="1"/>
            </xdr:cNvSpPr>
          </xdr:nvSpPr>
          <xdr:spPr bwMode="auto">
            <a:xfrm>
              <a:off x="679" y="195"/>
              <a:ext cx="113" cy="8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firma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aasta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...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35886" name="Text Box 46"/>
          <xdr:cNvSpPr txBox="1">
            <a:spLocks noChangeArrowheads="1"/>
          </xdr:cNvSpPr>
        </xdr:nvSpPr>
        <xdr:spPr bwMode="auto">
          <a:xfrm>
            <a:off x="8096250" y="552450"/>
            <a:ext cx="1257300" cy="323850"/>
          </a:xfrm>
          <a:prstGeom prst="rect">
            <a:avLst/>
          </a:prstGeom>
          <a:solidFill>
            <a:srgbClr val="00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2000" tIns="82800" rIns="54000" bIns="4680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Puidu müük</a:t>
            </a: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36115" name="Group 90"/>
          <xdr:cNvGrpSpPr>
            <a:grpSpLocks/>
          </xdr:cNvGrpSpPr>
        </xdr:nvGrpSpPr>
        <xdr:grpSpPr bwMode="auto">
          <a:xfrm>
            <a:off x="9553577" y="1428750"/>
            <a:ext cx="1174173" cy="895350"/>
            <a:chOff x="1044" y="158"/>
            <a:chExt cx="144" cy="94"/>
          </a:xfrm>
        </xdr:grpSpPr>
        <xdr:sp macro="" textlink="">
          <xdr:nvSpPr>
            <xdr:cNvPr id="35889" name="Text Box 49"/>
            <xdr:cNvSpPr txBox="1">
              <a:spLocks noChangeArrowheads="1"/>
            </xdr:cNvSpPr>
          </xdr:nvSpPr>
          <xdr:spPr bwMode="auto">
            <a:xfrm>
              <a:off x="1044" y="158"/>
              <a:ext cx="132" cy="34"/>
            </a:xfrm>
            <a:prstGeom prst="rect">
              <a:avLst/>
            </a:prstGeom>
            <a:solidFill>
              <a:srgbClr val="CC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Summad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5890" name="Text Box 50"/>
            <xdr:cNvSpPr txBox="1">
              <a:spLocks noChangeArrowheads="1"/>
            </xdr:cNvSpPr>
          </xdr:nvSpPr>
          <xdr:spPr bwMode="auto">
            <a:xfrm>
              <a:off x="1044" y="192"/>
              <a:ext cx="144" cy="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/ S_kogus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/ S_</a:t>
              </a:r>
              <a:r>
                <a:rPr lang="et-E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</a:t>
              </a: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aksumus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36116" name="AutoShape 51"/>
          <xdr:cNvCxnSpPr>
            <a:cxnSpLocks noChangeShapeType="1"/>
            <a:stCxn id="35884" idx="0"/>
            <a:endCxn id="35886" idx="2"/>
          </xdr:cNvCxnSpPr>
        </xdr:nvCxnSpPr>
        <xdr:spPr bwMode="auto">
          <a:xfrm rot="-5400000">
            <a:off x="7743825" y="447675"/>
            <a:ext cx="552450" cy="1409700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cxnSp>
      <xdr:cxnSp macro="">
        <xdr:nvCxnSpPr>
          <xdr:cNvPr id="36117" name="AutoShape 52"/>
          <xdr:cNvCxnSpPr>
            <a:cxnSpLocks noChangeShapeType="1"/>
            <a:stCxn id="35889" idx="0"/>
            <a:endCxn id="35886" idx="2"/>
          </xdr:cNvCxnSpPr>
        </xdr:nvCxnSpPr>
        <xdr:spPr bwMode="auto">
          <a:xfrm rot="5400000" flipH="1">
            <a:off x="9134475" y="466725"/>
            <a:ext cx="552450" cy="1371600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cxnSp>
      <xdr:cxnSp macro="">
        <xdr:nvCxnSpPr>
          <xdr:cNvPr id="36118" name="AutoShape 53"/>
          <xdr:cNvCxnSpPr>
            <a:cxnSpLocks noChangeShapeType="1"/>
            <a:stCxn id="35886" idx="2"/>
            <a:endCxn id="35895" idx="0"/>
          </xdr:cNvCxnSpPr>
        </xdr:nvCxnSpPr>
        <xdr:spPr bwMode="auto">
          <a:xfrm>
            <a:off x="8724900" y="876300"/>
            <a:ext cx="0" cy="60007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  <xdr:grpSp>
        <xdr:nvGrpSpPr>
          <xdr:cNvPr id="36119" name="Group 95"/>
          <xdr:cNvGrpSpPr>
            <a:grpSpLocks/>
          </xdr:cNvGrpSpPr>
        </xdr:nvGrpSpPr>
        <xdr:grpSpPr bwMode="auto">
          <a:xfrm>
            <a:off x="8096250" y="1476375"/>
            <a:ext cx="1257300" cy="2095500"/>
            <a:chOff x="867" y="245"/>
            <a:chExt cx="132" cy="220"/>
          </a:xfrm>
        </xdr:grpSpPr>
        <xdr:sp macro="" textlink="">
          <xdr:nvSpPr>
            <xdr:cNvPr id="35895" name="Text Box 55"/>
            <xdr:cNvSpPr txBox="1">
              <a:spLocks noChangeArrowheads="1"/>
            </xdr:cNvSpPr>
          </xdr:nvSpPr>
          <xdr:spPr bwMode="auto">
            <a:xfrm>
              <a:off x="867" y="245"/>
              <a:ext cx="132" cy="34"/>
            </a:xfrm>
            <a:prstGeom prst="rect">
              <a:avLst/>
            </a:prstGeom>
            <a:solidFill>
              <a:srgbClr val="99CC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P_müügid</a:t>
              </a: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5896" name="Text Box 56"/>
            <xdr:cNvSpPr txBox="1">
              <a:spLocks noChangeArrowheads="1"/>
            </xdr:cNvSpPr>
          </xdr:nvSpPr>
          <xdr:spPr bwMode="auto">
            <a:xfrm>
              <a:off x="867" y="279"/>
              <a:ext cx="132" cy="18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kuupäev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müüja (nimi)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/ vald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liik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kogus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/ hind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/ maksumus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35897" name="Text Box 57"/>
          <xdr:cNvSpPr txBox="1">
            <a:spLocks noChangeArrowheads="1"/>
          </xdr:cNvSpPr>
        </xdr:nvSpPr>
        <xdr:spPr bwMode="auto">
          <a:xfrm>
            <a:off x="8782050" y="1266825"/>
            <a:ext cx="247650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1..*</a:t>
            </a:r>
          </a:p>
        </xdr:txBody>
      </xdr:sp>
      <xdr:sp macro="" textlink="">
        <xdr:nvSpPr>
          <xdr:cNvPr id="35899" name="Text Box 59"/>
          <xdr:cNvSpPr txBox="1">
            <a:spLocks noChangeArrowheads="1"/>
          </xdr:cNvSpPr>
        </xdr:nvSpPr>
        <xdr:spPr bwMode="auto">
          <a:xfrm>
            <a:off x="10172700" y="1219200"/>
            <a:ext cx="114300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35901" name="Text Box 61"/>
          <xdr:cNvSpPr txBox="1">
            <a:spLocks noChangeArrowheads="1"/>
          </xdr:cNvSpPr>
        </xdr:nvSpPr>
        <xdr:spPr bwMode="auto">
          <a:xfrm>
            <a:off x="7096125" y="1238250"/>
            <a:ext cx="114300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grpSp>
        <xdr:nvGrpSpPr>
          <xdr:cNvPr id="36123" name="Group 99"/>
          <xdr:cNvGrpSpPr>
            <a:grpSpLocks/>
          </xdr:cNvGrpSpPr>
        </xdr:nvGrpSpPr>
        <xdr:grpSpPr bwMode="auto">
          <a:xfrm>
            <a:off x="6819900" y="2733675"/>
            <a:ext cx="885825" cy="1638300"/>
            <a:chOff x="617" y="239"/>
            <a:chExt cx="113" cy="172"/>
          </a:xfrm>
        </xdr:grpSpPr>
        <xdr:sp macro="" textlink="">
          <xdr:nvSpPr>
            <xdr:cNvPr id="35905" name="Text Box 65"/>
            <xdr:cNvSpPr txBox="1">
              <a:spLocks noChangeArrowheads="1"/>
            </xdr:cNvSpPr>
          </xdr:nvSpPr>
          <xdr:spPr bwMode="auto">
            <a:xfrm>
              <a:off x="617" y="239"/>
              <a:ext cx="113" cy="34"/>
            </a:xfrm>
            <a:prstGeom prst="rect">
              <a:avLst/>
            </a:prstGeom>
            <a:solidFill>
              <a:srgbClr val="99CC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P_hinnad</a:t>
              </a: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5906" name="Text Box 66"/>
            <xdr:cNvSpPr txBox="1">
              <a:spLocks noChangeArrowheads="1"/>
            </xdr:cNvSpPr>
          </xdr:nvSpPr>
          <xdr:spPr bwMode="auto">
            <a:xfrm>
              <a:off x="617" y="273"/>
              <a:ext cx="113" cy="1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liik</a:t>
              </a: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S_1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S_2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S_3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S_4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S_5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36124" name="Group 108"/>
          <xdr:cNvGrpSpPr>
            <a:grpSpLocks/>
          </xdr:cNvGrpSpPr>
        </xdr:nvGrpSpPr>
        <xdr:grpSpPr bwMode="auto">
          <a:xfrm>
            <a:off x="9639300" y="2771775"/>
            <a:ext cx="942975" cy="1266825"/>
            <a:chOff x="1012" y="291"/>
            <a:chExt cx="99" cy="133"/>
          </a:xfrm>
        </xdr:grpSpPr>
        <xdr:sp macro="" textlink="">
          <xdr:nvSpPr>
            <xdr:cNvPr id="35908" name="Text Box 68"/>
            <xdr:cNvSpPr txBox="1">
              <a:spLocks noChangeArrowheads="1"/>
            </xdr:cNvSpPr>
          </xdr:nvSpPr>
          <xdr:spPr bwMode="auto">
            <a:xfrm>
              <a:off x="1012" y="291"/>
              <a:ext cx="99" cy="34"/>
            </a:xfrm>
            <a:prstGeom prst="rect">
              <a:avLst/>
            </a:prstGeom>
            <a:solidFill>
              <a:srgbClr val="99CC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M_töötajad</a:t>
              </a: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5909" name="Text Box 69"/>
            <xdr:cNvSpPr txBox="1">
              <a:spLocks noChangeArrowheads="1"/>
            </xdr:cNvSpPr>
          </xdr:nvSpPr>
          <xdr:spPr bwMode="auto">
            <a:xfrm>
              <a:off x="1012" y="325"/>
              <a:ext cx="99" cy="9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vald</a:t>
              </a:r>
              <a:endPara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nimi</a:t>
              </a: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telefon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isikukood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35910" name="Text Box 70"/>
          <xdr:cNvSpPr txBox="1">
            <a:spLocks noChangeArrowheads="1"/>
          </xdr:cNvSpPr>
        </xdr:nvSpPr>
        <xdr:spPr bwMode="auto">
          <a:xfrm>
            <a:off x="7210425" y="4943475"/>
            <a:ext cx="1257300" cy="3238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2000" tIns="82800" rIns="54000" bIns="4680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Koond</a:t>
            </a: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5911" name="Text Box 71"/>
          <xdr:cNvSpPr txBox="1">
            <a:spLocks noChangeArrowheads="1"/>
          </xdr:cNvSpPr>
        </xdr:nvSpPr>
        <xdr:spPr bwMode="auto">
          <a:xfrm>
            <a:off x="8924925" y="4943475"/>
            <a:ext cx="1257300" cy="3238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2000" tIns="82800" rIns="54000" bIns="4680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Päring</a:t>
            </a: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cxnSp macro="">
        <xdr:nvCxnSpPr>
          <xdr:cNvPr id="36127" name="AutoShape 73"/>
          <xdr:cNvCxnSpPr>
            <a:cxnSpLocks noChangeShapeType="1"/>
            <a:stCxn id="35909" idx="1"/>
            <a:endCxn id="35896" idx="3"/>
          </xdr:cNvCxnSpPr>
        </xdr:nvCxnSpPr>
        <xdr:spPr bwMode="auto">
          <a:xfrm flipH="1" flipV="1">
            <a:off x="9353550" y="2686050"/>
            <a:ext cx="285750" cy="88582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36128" name="AutoShape 74"/>
          <xdr:cNvCxnSpPr>
            <a:cxnSpLocks noChangeShapeType="1"/>
            <a:stCxn id="35906" idx="3"/>
            <a:endCxn id="35896" idx="1"/>
          </xdr:cNvCxnSpPr>
        </xdr:nvCxnSpPr>
        <xdr:spPr bwMode="auto">
          <a:xfrm flipV="1">
            <a:off x="7705725" y="2686050"/>
            <a:ext cx="390525" cy="1028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36129" name="AutoShape 75"/>
          <xdr:cNvCxnSpPr>
            <a:cxnSpLocks noChangeShapeType="1"/>
            <a:stCxn id="35896" idx="2"/>
            <a:endCxn id="35910" idx="0"/>
          </xdr:cNvCxnSpPr>
        </xdr:nvCxnSpPr>
        <xdr:spPr bwMode="auto">
          <a:xfrm flipH="1">
            <a:off x="7839075" y="3571875"/>
            <a:ext cx="885825" cy="1371600"/>
          </a:xfrm>
          <a:prstGeom prst="straightConnector1">
            <a:avLst/>
          </a:prstGeom>
          <a:noFill/>
          <a:ln w="9525">
            <a:solidFill>
              <a:srgbClr val="000000"/>
            </a:solidFill>
            <a:prstDash val="lgDash"/>
            <a:round/>
            <a:headEnd/>
            <a:tailEnd type="arrow" w="med" len="med"/>
          </a:ln>
        </xdr:spPr>
      </xdr:cxnSp>
      <xdr:cxnSp macro="">
        <xdr:nvCxnSpPr>
          <xdr:cNvPr id="36130" name="AutoShape 76"/>
          <xdr:cNvCxnSpPr>
            <a:cxnSpLocks noChangeShapeType="1"/>
            <a:stCxn id="35896" idx="2"/>
            <a:endCxn id="35911" idx="0"/>
          </xdr:cNvCxnSpPr>
        </xdr:nvCxnSpPr>
        <xdr:spPr bwMode="auto">
          <a:xfrm>
            <a:off x="8724900" y="3571875"/>
            <a:ext cx="828675" cy="1371600"/>
          </a:xfrm>
          <a:prstGeom prst="straightConnector1">
            <a:avLst/>
          </a:prstGeom>
          <a:noFill/>
          <a:ln w="9525">
            <a:solidFill>
              <a:srgbClr val="000000"/>
            </a:solidFill>
            <a:prstDash val="lgDash"/>
            <a:round/>
            <a:headEnd/>
            <a:tailEnd type="arrow" w="med" len="med"/>
          </a:ln>
        </xdr:spPr>
      </xdr:cxnSp>
      <xdr:sp macro="" textlink="">
        <xdr:nvSpPr>
          <xdr:cNvPr id="35919" name="Text Box 79"/>
          <xdr:cNvSpPr txBox="1">
            <a:spLocks noChangeArrowheads="1"/>
          </xdr:cNvSpPr>
        </xdr:nvSpPr>
        <xdr:spPr bwMode="auto">
          <a:xfrm>
            <a:off x="7943850" y="2657475"/>
            <a:ext cx="85725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</a:t>
            </a:r>
          </a:p>
        </xdr:txBody>
      </xdr:sp>
      <xdr:sp macro="" textlink="">
        <xdr:nvSpPr>
          <xdr:cNvPr id="35920" name="Text Box 80"/>
          <xdr:cNvSpPr txBox="1">
            <a:spLocks noChangeArrowheads="1"/>
          </xdr:cNvSpPr>
        </xdr:nvSpPr>
        <xdr:spPr bwMode="auto">
          <a:xfrm>
            <a:off x="8077200" y="4705350"/>
            <a:ext cx="247650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3..*</a:t>
            </a:r>
          </a:p>
        </xdr:txBody>
      </xdr:sp>
      <xdr:sp macro="" textlink="">
        <xdr:nvSpPr>
          <xdr:cNvPr id="35921" name="Text Box 81"/>
          <xdr:cNvSpPr txBox="1">
            <a:spLocks noChangeArrowheads="1"/>
          </xdr:cNvSpPr>
        </xdr:nvSpPr>
        <xdr:spPr bwMode="auto">
          <a:xfrm>
            <a:off x="9601200" y="4686300"/>
            <a:ext cx="247650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2..*</a:t>
            </a:r>
          </a:p>
        </xdr:txBody>
      </xdr:sp>
      <xdr:sp macro="" textlink="">
        <xdr:nvSpPr>
          <xdr:cNvPr id="35923" name="Text Box 83"/>
          <xdr:cNvSpPr txBox="1">
            <a:spLocks noChangeArrowheads="1"/>
          </xdr:cNvSpPr>
        </xdr:nvSpPr>
        <xdr:spPr bwMode="auto">
          <a:xfrm>
            <a:off x="9353550" y="2695575"/>
            <a:ext cx="85725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</a:t>
            </a:r>
          </a:p>
        </xdr:txBody>
      </xdr:sp>
      <xdr:sp macro="" textlink="">
        <xdr:nvSpPr>
          <xdr:cNvPr id="35924" name="Text Box 84"/>
          <xdr:cNvSpPr txBox="1">
            <a:spLocks noChangeArrowheads="1"/>
          </xdr:cNvSpPr>
        </xdr:nvSpPr>
        <xdr:spPr bwMode="auto">
          <a:xfrm>
            <a:off x="10610850" y="3571875"/>
            <a:ext cx="114300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35926" name="Text Box 86"/>
          <xdr:cNvSpPr txBox="1">
            <a:spLocks noChangeArrowheads="1"/>
          </xdr:cNvSpPr>
        </xdr:nvSpPr>
        <xdr:spPr bwMode="auto">
          <a:xfrm>
            <a:off x="7210425" y="5591175"/>
            <a:ext cx="1257300" cy="3238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2000" tIns="82800" rIns="54000" bIns="46800" anchor="t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Diagramm</a:t>
            </a: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cxnSp macro="">
        <xdr:nvCxnSpPr>
          <xdr:cNvPr id="36137" name="AutoShape 87"/>
          <xdr:cNvCxnSpPr>
            <a:cxnSpLocks noChangeShapeType="1"/>
            <a:stCxn id="35910" idx="2"/>
            <a:endCxn id="35926" idx="0"/>
          </xdr:cNvCxnSpPr>
        </xdr:nvCxnSpPr>
        <xdr:spPr bwMode="auto">
          <a:xfrm>
            <a:off x="7839075" y="5267325"/>
            <a:ext cx="0" cy="32385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cxnSp>
      <xdr:sp macro="" textlink="">
        <xdr:nvSpPr>
          <xdr:cNvPr id="35928" name="Text Box 88"/>
          <xdr:cNvSpPr txBox="1">
            <a:spLocks noChangeArrowheads="1"/>
          </xdr:cNvSpPr>
        </xdr:nvSpPr>
        <xdr:spPr bwMode="auto">
          <a:xfrm>
            <a:off x="7943850" y="5362575"/>
            <a:ext cx="276225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1..2</a:t>
            </a:r>
          </a:p>
        </xdr:txBody>
      </xdr:sp>
      <xdr:grpSp>
        <xdr:nvGrpSpPr>
          <xdr:cNvPr id="36139" name="Group 100"/>
          <xdr:cNvGrpSpPr>
            <a:grpSpLocks/>
          </xdr:cNvGrpSpPr>
        </xdr:nvGrpSpPr>
        <xdr:grpSpPr bwMode="auto">
          <a:xfrm>
            <a:off x="11125200" y="2771775"/>
            <a:ext cx="942975" cy="1466850"/>
            <a:chOff x="1073" y="345"/>
            <a:chExt cx="113" cy="154"/>
          </a:xfrm>
        </xdr:grpSpPr>
        <xdr:sp macro="" textlink="">
          <xdr:nvSpPr>
            <xdr:cNvPr id="35941" name="Text Box 101"/>
            <xdr:cNvSpPr txBox="1">
              <a:spLocks noChangeArrowheads="1"/>
            </xdr:cNvSpPr>
          </xdr:nvSpPr>
          <xdr:spPr bwMode="auto">
            <a:xfrm>
              <a:off x="1073" y="345"/>
              <a:ext cx="113" cy="34"/>
            </a:xfrm>
            <a:prstGeom prst="rect">
              <a:avLst/>
            </a:prstGeom>
            <a:solidFill>
              <a:srgbClr val="99CC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Töötajad</a:t>
              </a: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5942" name="Text Box 102"/>
            <xdr:cNvSpPr txBox="1">
              <a:spLocks noChangeArrowheads="1"/>
            </xdr:cNvSpPr>
          </xdr:nvSpPr>
          <xdr:spPr bwMode="auto">
            <a:xfrm>
              <a:off x="1073" y="379"/>
              <a:ext cx="113" cy="12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72000" tIns="82800" rIns="54000" bIns="4680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isikukood</a:t>
              </a:r>
            </a:p>
            <a:p>
              <a:pPr algn="l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nimi</a:t>
              </a: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vald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palgaaste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telef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36140" name="AutoShape 103"/>
          <xdr:cNvCxnSpPr>
            <a:cxnSpLocks noChangeShapeType="1"/>
            <a:stCxn id="35942" idx="1"/>
            <a:endCxn id="35909" idx="3"/>
          </xdr:cNvCxnSpPr>
        </xdr:nvCxnSpPr>
        <xdr:spPr bwMode="auto">
          <a:xfrm flipH="1" flipV="1">
            <a:off x="10582275" y="3571875"/>
            <a:ext cx="542925" cy="9525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cxnSp>
      <xdr:cxnSp macro="">
        <xdr:nvCxnSpPr>
          <xdr:cNvPr id="36141" name="AutoShape 104"/>
          <xdr:cNvCxnSpPr>
            <a:cxnSpLocks noChangeShapeType="1"/>
            <a:stCxn id="35896" idx="3"/>
            <a:endCxn id="35890" idx="2"/>
          </xdr:cNvCxnSpPr>
        </xdr:nvCxnSpPr>
        <xdr:spPr bwMode="auto">
          <a:xfrm flipV="1">
            <a:off x="9353550" y="2324100"/>
            <a:ext cx="785813" cy="36195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  <xdr:sp macro="" textlink="">
        <xdr:nvSpPr>
          <xdr:cNvPr id="35945" name="Text Box 105"/>
          <xdr:cNvSpPr txBox="1">
            <a:spLocks noChangeArrowheads="1"/>
          </xdr:cNvSpPr>
        </xdr:nvSpPr>
        <xdr:spPr bwMode="auto">
          <a:xfrm>
            <a:off x="9420225" y="2457450"/>
            <a:ext cx="228600" cy="200025"/>
          </a:xfrm>
          <a:prstGeom prst="rect">
            <a:avLst/>
          </a:prstGeom>
          <a:solidFill>
            <a:srgbClr val="FFFF99"/>
          </a:solidFill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1..*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1</xdr:col>
      <xdr:colOff>304800</xdr:colOff>
      <xdr:row>0</xdr:row>
      <xdr:rowOff>314325</xdr:rowOff>
    </xdr:to>
    <xdr:sp macro="[0]!Tagasi" textlink="">
      <xdr:nvSpPr>
        <xdr:cNvPr id="47133" name="AutoShape 1"/>
        <xdr:cNvSpPr>
          <a:spLocks noChangeArrowheads="1"/>
        </xdr:cNvSpPr>
      </xdr:nvSpPr>
      <xdr:spPr bwMode="auto">
        <a:xfrm>
          <a:off x="295275" y="95250"/>
          <a:ext cx="285750" cy="219075"/>
        </a:xfrm>
        <a:prstGeom prst="actionButtonBackPrevious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371475</xdr:colOff>
      <xdr:row>0</xdr:row>
      <xdr:rowOff>95250</xdr:rowOff>
    </xdr:from>
    <xdr:to>
      <xdr:col>2</xdr:col>
      <xdr:colOff>257175</xdr:colOff>
      <xdr:row>0</xdr:row>
      <xdr:rowOff>314325</xdr:rowOff>
    </xdr:to>
    <xdr:sp macro="[0]!Edasi" textlink="">
      <xdr:nvSpPr>
        <xdr:cNvPr id="47134" name="AutoShape 2"/>
        <xdr:cNvSpPr>
          <a:spLocks noChangeArrowheads="1"/>
        </xdr:cNvSpPr>
      </xdr:nvSpPr>
      <xdr:spPr bwMode="auto">
        <a:xfrm>
          <a:off x="647700" y="95250"/>
          <a:ext cx="285750" cy="219075"/>
        </a:xfrm>
        <a:prstGeom prst="actionButtonForwardNex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95250</xdr:colOff>
      <xdr:row>0</xdr:row>
      <xdr:rowOff>314325</xdr:rowOff>
    </xdr:to>
    <xdr:sp macro="[0]!Sisu" textlink="">
      <xdr:nvSpPr>
        <xdr:cNvPr id="47135" name="AutoShape 3"/>
        <xdr:cNvSpPr>
          <a:spLocks noChangeArrowheads="1"/>
        </xdr:cNvSpPr>
      </xdr:nvSpPr>
      <xdr:spPr bwMode="auto">
        <a:xfrm>
          <a:off x="85725" y="95250"/>
          <a:ext cx="285750" cy="219075"/>
        </a:xfrm>
        <a:prstGeom prst="actionButtonBeginning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0</xdr:row>
      <xdr:rowOff>95250</xdr:rowOff>
    </xdr:from>
    <xdr:to>
      <xdr:col>2</xdr:col>
      <xdr:colOff>609600</xdr:colOff>
      <xdr:row>0</xdr:row>
      <xdr:rowOff>314325</xdr:rowOff>
    </xdr:to>
    <xdr:grpSp>
      <xdr:nvGrpSpPr>
        <xdr:cNvPr id="47136" name="Group 4"/>
        <xdr:cNvGrpSpPr>
          <a:grpSpLocks/>
        </xdr:cNvGrpSpPr>
      </xdr:nvGrpSpPr>
      <xdr:grpSpPr bwMode="auto">
        <a:xfrm>
          <a:off x="1000125" y="95250"/>
          <a:ext cx="285750" cy="219075"/>
          <a:chOff x="407" y="10"/>
          <a:chExt cx="32" cy="23"/>
        </a:xfrm>
      </xdr:grpSpPr>
      <xdr:sp macro="[0]!T_Ekr" textlink="">
        <xdr:nvSpPr>
          <xdr:cNvPr id="47138" name="Rectangle 5"/>
          <xdr:cNvSpPr>
            <a:spLocks noChangeArrowheads="1"/>
          </xdr:cNvSpPr>
        </xdr:nvSpPr>
        <xdr:spPr bwMode="auto">
          <a:xfrm>
            <a:off x="407" y="10"/>
            <a:ext cx="32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[0]!T_Ekr" textlink="">
        <xdr:nvSpPr>
          <xdr:cNvPr id="47139" name="Rectangle 6"/>
          <xdr:cNvSpPr>
            <a:spLocks noChangeArrowheads="1"/>
          </xdr:cNvSpPr>
        </xdr:nvSpPr>
        <xdr:spPr bwMode="auto">
          <a:xfrm>
            <a:off x="418" y="17"/>
            <a:ext cx="11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2</xdr:col>
      <xdr:colOff>676275</xdr:colOff>
      <xdr:row>0</xdr:row>
      <xdr:rowOff>95250</xdr:rowOff>
    </xdr:from>
    <xdr:to>
      <xdr:col>3</xdr:col>
      <xdr:colOff>123825</xdr:colOff>
      <xdr:row>0</xdr:row>
      <xdr:rowOff>314325</xdr:rowOff>
    </xdr:to>
    <xdr:sp macro="[0]!Vork" textlink="">
      <xdr:nvSpPr>
        <xdr:cNvPr id="47137" name="Rectangle 7" descr="Dotted grid"/>
        <xdr:cNvSpPr>
          <a:spLocks noChangeArrowheads="1"/>
        </xdr:cNvSpPr>
      </xdr:nvSpPr>
      <xdr:spPr bwMode="auto">
        <a:xfrm>
          <a:off x="1352550" y="95250"/>
          <a:ext cx="285750" cy="2190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95250</xdr:rowOff>
    </xdr:from>
    <xdr:to>
      <xdr:col>0</xdr:col>
      <xdr:colOff>714375</xdr:colOff>
      <xdr:row>0</xdr:row>
      <xdr:rowOff>314325</xdr:rowOff>
    </xdr:to>
    <xdr:sp macro="[0]!Tagasi" textlink="">
      <xdr:nvSpPr>
        <xdr:cNvPr id="40999" name="AutoShape 11"/>
        <xdr:cNvSpPr>
          <a:spLocks noChangeArrowheads="1"/>
        </xdr:cNvSpPr>
      </xdr:nvSpPr>
      <xdr:spPr bwMode="auto">
        <a:xfrm>
          <a:off x="428625" y="95250"/>
          <a:ext cx="285750" cy="219075"/>
        </a:xfrm>
        <a:prstGeom prst="actionButtonBackPrevious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0</xdr:row>
      <xdr:rowOff>95250</xdr:rowOff>
    </xdr:from>
    <xdr:to>
      <xdr:col>1</xdr:col>
      <xdr:colOff>304800</xdr:colOff>
      <xdr:row>0</xdr:row>
      <xdr:rowOff>314325</xdr:rowOff>
    </xdr:to>
    <xdr:sp macro="[0]!Edasi" textlink="">
      <xdr:nvSpPr>
        <xdr:cNvPr id="41000" name="AutoShape 12"/>
        <xdr:cNvSpPr>
          <a:spLocks noChangeArrowheads="1"/>
        </xdr:cNvSpPr>
      </xdr:nvSpPr>
      <xdr:spPr bwMode="auto">
        <a:xfrm>
          <a:off x="781050" y="95250"/>
          <a:ext cx="285750" cy="219075"/>
        </a:xfrm>
        <a:prstGeom prst="actionButtonForwardNex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371475</xdr:colOff>
      <xdr:row>0</xdr:row>
      <xdr:rowOff>314325</xdr:rowOff>
    </xdr:to>
    <xdr:sp macro="[0]!Sisu" textlink="">
      <xdr:nvSpPr>
        <xdr:cNvPr id="41001" name="AutoShape 13"/>
        <xdr:cNvSpPr>
          <a:spLocks noChangeArrowheads="1"/>
        </xdr:cNvSpPr>
      </xdr:nvSpPr>
      <xdr:spPr bwMode="auto">
        <a:xfrm>
          <a:off x="85725" y="95250"/>
          <a:ext cx="285750" cy="219075"/>
        </a:xfrm>
        <a:prstGeom prst="actionButtonBeginning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371475</xdr:colOff>
      <xdr:row>0</xdr:row>
      <xdr:rowOff>95250</xdr:rowOff>
    </xdr:from>
    <xdr:to>
      <xdr:col>1</xdr:col>
      <xdr:colOff>657225</xdr:colOff>
      <xdr:row>0</xdr:row>
      <xdr:rowOff>314325</xdr:rowOff>
    </xdr:to>
    <xdr:grpSp>
      <xdr:nvGrpSpPr>
        <xdr:cNvPr id="41002" name="Group 14"/>
        <xdr:cNvGrpSpPr>
          <a:grpSpLocks/>
        </xdr:cNvGrpSpPr>
      </xdr:nvGrpSpPr>
      <xdr:grpSpPr bwMode="auto">
        <a:xfrm>
          <a:off x="1133475" y="95250"/>
          <a:ext cx="285750" cy="219075"/>
          <a:chOff x="407" y="10"/>
          <a:chExt cx="32" cy="23"/>
        </a:xfrm>
      </xdr:grpSpPr>
      <xdr:sp macro="[0]!T_Ekr" textlink="">
        <xdr:nvSpPr>
          <xdr:cNvPr id="41004" name="Rectangle 15"/>
          <xdr:cNvSpPr>
            <a:spLocks noChangeArrowheads="1"/>
          </xdr:cNvSpPr>
        </xdr:nvSpPr>
        <xdr:spPr bwMode="auto">
          <a:xfrm>
            <a:off x="407" y="10"/>
            <a:ext cx="32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[0]!T_Ekr" textlink="">
        <xdr:nvSpPr>
          <xdr:cNvPr id="41005" name="Rectangle 16"/>
          <xdr:cNvSpPr>
            <a:spLocks noChangeArrowheads="1"/>
          </xdr:cNvSpPr>
        </xdr:nvSpPr>
        <xdr:spPr bwMode="auto">
          <a:xfrm>
            <a:off x="418" y="17"/>
            <a:ext cx="11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</xdr:col>
      <xdr:colOff>723900</xdr:colOff>
      <xdr:row>0</xdr:row>
      <xdr:rowOff>95250</xdr:rowOff>
    </xdr:from>
    <xdr:to>
      <xdr:col>1</xdr:col>
      <xdr:colOff>1009650</xdr:colOff>
      <xdr:row>0</xdr:row>
      <xdr:rowOff>314325</xdr:rowOff>
    </xdr:to>
    <xdr:sp macro="[0]!Vork" textlink="">
      <xdr:nvSpPr>
        <xdr:cNvPr id="41003" name="Rectangle 17" descr="Dotted grid"/>
        <xdr:cNvSpPr>
          <a:spLocks noChangeArrowheads="1"/>
        </xdr:cNvSpPr>
      </xdr:nvSpPr>
      <xdr:spPr bwMode="auto">
        <a:xfrm>
          <a:off x="1485900" y="95250"/>
          <a:ext cx="285750" cy="2190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428625</xdr:colOff>
      <xdr:row>0</xdr:row>
      <xdr:rowOff>95250</xdr:rowOff>
    </xdr:from>
    <xdr:to>
      <xdr:col>0</xdr:col>
      <xdr:colOff>714375</xdr:colOff>
      <xdr:row>0</xdr:row>
      <xdr:rowOff>314325</xdr:rowOff>
    </xdr:to>
    <xdr:sp macro="[0]!Tagasi" textlink="">
      <xdr:nvSpPr>
        <xdr:cNvPr id="28710" name="AutoShape 4"/>
        <xdr:cNvSpPr>
          <a:spLocks noChangeArrowheads="1"/>
        </xdr:cNvSpPr>
      </xdr:nvSpPr>
      <xdr:spPr bwMode="auto">
        <a:xfrm>
          <a:off x="428625" y="95250"/>
          <a:ext cx="285750" cy="219075"/>
        </a:xfrm>
        <a:prstGeom prst="actionButtonBackPrevious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1</xdr:col>
      <xdr:colOff>19050</xdr:colOff>
      <xdr:row>0</xdr:row>
      <xdr:rowOff>95250</xdr:rowOff>
    </xdr:from>
    <xdr:to>
      <xdr:col>1</xdr:col>
      <xdr:colOff>304800</xdr:colOff>
      <xdr:row>0</xdr:row>
      <xdr:rowOff>314325</xdr:rowOff>
    </xdr:to>
    <xdr:sp macro="[0]!Edasi" textlink="">
      <xdr:nvSpPr>
        <xdr:cNvPr id="28711" name="AutoShape 5"/>
        <xdr:cNvSpPr>
          <a:spLocks noChangeArrowheads="1"/>
        </xdr:cNvSpPr>
      </xdr:nvSpPr>
      <xdr:spPr bwMode="auto">
        <a:xfrm>
          <a:off x="781050" y="95250"/>
          <a:ext cx="285750" cy="219075"/>
        </a:xfrm>
        <a:prstGeom prst="actionButtonForwardNex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0</xdr:col>
      <xdr:colOff>85725</xdr:colOff>
      <xdr:row>0</xdr:row>
      <xdr:rowOff>95250</xdr:rowOff>
    </xdr:from>
    <xdr:to>
      <xdr:col>0</xdr:col>
      <xdr:colOff>371475</xdr:colOff>
      <xdr:row>0</xdr:row>
      <xdr:rowOff>314325</xdr:rowOff>
    </xdr:to>
    <xdr:sp macro="[0]!Sisu" textlink="">
      <xdr:nvSpPr>
        <xdr:cNvPr id="28712" name="AutoShape 6"/>
        <xdr:cNvSpPr>
          <a:spLocks noChangeArrowheads="1"/>
        </xdr:cNvSpPr>
      </xdr:nvSpPr>
      <xdr:spPr bwMode="auto">
        <a:xfrm>
          <a:off x="85725" y="95250"/>
          <a:ext cx="285750" cy="219075"/>
        </a:xfrm>
        <a:prstGeom prst="actionButtonBeginning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 editAs="absolute">
    <xdr:from>
      <xdr:col>1</xdr:col>
      <xdr:colOff>371475</xdr:colOff>
      <xdr:row>0</xdr:row>
      <xdr:rowOff>95250</xdr:rowOff>
    </xdr:from>
    <xdr:to>
      <xdr:col>1</xdr:col>
      <xdr:colOff>657225</xdr:colOff>
      <xdr:row>0</xdr:row>
      <xdr:rowOff>314325</xdr:rowOff>
    </xdr:to>
    <xdr:grpSp>
      <xdr:nvGrpSpPr>
        <xdr:cNvPr id="28713" name="Group 7"/>
        <xdr:cNvGrpSpPr>
          <a:grpSpLocks/>
        </xdr:cNvGrpSpPr>
      </xdr:nvGrpSpPr>
      <xdr:grpSpPr bwMode="auto">
        <a:xfrm>
          <a:off x="1133475" y="95250"/>
          <a:ext cx="285750" cy="219075"/>
          <a:chOff x="407" y="10"/>
          <a:chExt cx="32" cy="23"/>
        </a:xfrm>
      </xdr:grpSpPr>
      <xdr:sp macro="[0]!T_Ekr" textlink="">
        <xdr:nvSpPr>
          <xdr:cNvPr id="28715" name="Rectangle 8"/>
          <xdr:cNvSpPr>
            <a:spLocks noChangeArrowheads="1"/>
          </xdr:cNvSpPr>
        </xdr:nvSpPr>
        <xdr:spPr bwMode="auto">
          <a:xfrm>
            <a:off x="407" y="10"/>
            <a:ext cx="32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[0]!T_Ekr" textlink="">
        <xdr:nvSpPr>
          <xdr:cNvPr id="28716" name="Rectangle 9"/>
          <xdr:cNvSpPr>
            <a:spLocks noChangeArrowheads="1"/>
          </xdr:cNvSpPr>
        </xdr:nvSpPr>
        <xdr:spPr bwMode="auto">
          <a:xfrm>
            <a:off x="418" y="17"/>
            <a:ext cx="11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 fPrintsWithSheet="0"/>
  </xdr:twoCellAnchor>
  <xdr:twoCellAnchor editAs="absolute">
    <xdr:from>
      <xdr:col>1</xdr:col>
      <xdr:colOff>723900</xdr:colOff>
      <xdr:row>0</xdr:row>
      <xdr:rowOff>95250</xdr:rowOff>
    </xdr:from>
    <xdr:to>
      <xdr:col>2</xdr:col>
      <xdr:colOff>247650</xdr:colOff>
      <xdr:row>0</xdr:row>
      <xdr:rowOff>314325</xdr:rowOff>
    </xdr:to>
    <xdr:sp macro="[0]!Vork" textlink="">
      <xdr:nvSpPr>
        <xdr:cNvPr id="28714" name="Rectangle 10" descr="Dotted grid"/>
        <xdr:cNvSpPr>
          <a:spLocks noChangeArrowheads="1"/>
        </xdr:cNvSpPr>
      </xdr:nvSpPr>
      <xdr:spPr bwMode="auto">
        <a:xfrm>
          <a:off x="1485900" y="95250"/>
          <a:ext cx="285750" cy="2190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57150</xdr:rowOff>
    </xdr:from>
    <xdr:to>
      <xdr:col>0</xdr:col>
      <xdr:colOff>676275</xdr:colOff>
      <xdr:row>1</xdr:row>
      <xdr:rowOff>85725</xdr:rowOff>
    </xdr:to>
    <xdr:sp macro="[0]!Tagasi" textlink="">
      <xdr:nvSpPr>
        <xdr:cNvPr id="74800" name="AutoShape 2"/>
        <xdr:cNvSpPr>
          <a:spLocks noChangeArrowheads="1"/>
        </xdr:cNvSpPr>
      </xdr:nvSpPr>
      <xdr:spPr bwMode="auto">
        <a:xfrm>
          <a:off x="390525" y="57150"/>
          <a:ext cx="285750" cy="219075"/>
        </a:xfrm>
        <a:prstGeom prst="actionButtonBackPrevious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742950</xdr:colOff>
      <xdr:row>0</xdr:row>
      <xdr:rowOff>57150</xdr:rowOff>
    </xdr:from>
    <xdr:to>
      <xdr:col>1</xdr:col>
      <xdr:colOff>266700</xdr:colOff>
      <xdr:row>1</xdr:row>
      <xdr:rowOff>85725</xdr:rowOff>
    </xdr:to>
    <xdr:sp macro="[0]!Edasi" textlink="">
      <xdr:nvSpPr>
        <xdr:cNvPr id="74801" name="AutoShape 3"/>
        <xdr:cNvSpPr>
          <a:spLocks noChangeArrowheads="1"/>
        </xdr:cNvSpPr>
      </xdr:nvSpPr>
      <xdr:spPr bwMode="auto">
        <a:xfrm>
          <a:off x="742950" y="57150"/>
          <a:ext cx="285750" cy="219075"/>
        </a:xfrm>
        <a:prstGeom prst="actionButtonForwardNex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0</xdr:col>
      <xdr:colOff>333375</xdr:colOff>
      <xdr:row>1</xdr:row>
      <xdr:rowOff>85725</xdr:rowOff>
    </xdr:to>
    <xdr:sp macro="[0]!Sisu" textlink="">
      <xdr:nvSpPr>
        <xdr:cNvPr id="74802" name="AutoShape 4"/>
        <xdr:cNvSpPr>
          <a:spLocks noChangeArrowheads="1"/>
        </xdr:cNvSpPr>
      </xdr:nvSpPr>
      <xdr:spPr bwMode="auto">
        <a:xfrm>
          <a:off x="47625" y="57150"/>
          <a:ext cx="285750" cy="219075"/>
        </a:xfrm>
        <a:prstGeom prst="actionButtonBeginning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333375</xdr:colOff>
      <xdr:row>0</xdr:row>
      <xdr:rowOff>57150</xdr:rowOff>
    </xdr:from>
    <xdr:to>
      <xdr:col>1</xdr:col>
      <xdr:colOff>619125</xdr:colOff>
      <xdr:row>1</xdr:row>
      <xdr:rowOff>85725</xdr:rowOff>
    </xdr:to>
    <xdr:grpSp>
      <xdr:nvGrpSpPr>
        <xdr:cNvPr id="74803" name="Group 5"/>
        <xdr:cNvGrpSpPr>
          <a:grpSpLocks/>
        </xdr:cNvGrpSpPr>
      </xdr:nvGrpSpPr>
      <xdr:grpSpPr bwMode="auto">
        <a:xfrm>
          <a:off x="1095375" y="57150"/>
          <a:ext cx="285750" cy="219075"/>
          <a:chOff x="407" y="10"/>
          <a:chExt cx="32" cy="23"/>
        </a:xfrm>
      </xdr:grpSpPr>
      <xdr:sp macro="[0]!T_Ekr" textlink="">
        <xdr:nvSpPr>
          <xdr:cNvPr id="74809" name="Rectangle 6"/>
          <xdr:cNvSpPr>
            <a:spLocks noChangeArrowheads="1"/>
          </xdr:cNvSpPr>
        </xdr:nvSpPr>
        <xdr:spPr bwMode="auto">
          <a:xfrm>
            <a:off x="407" y="10"/>
            <a:ext cx="32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[0]!T_Ekr" textlink="">
        <xdr:nvSpPr>
          <xdr:cNvPr id="74810" name="Rectangle 7"/>
          <xdr:cNvSpPr>
            <a:spLocks noChangeArrowheads="1"/>
          </xdr:cNvSpPr>
        </xdr:nvSpPr>
        <xdr:spPr bwMode="auto">
          <a:xfrm>
            <a:off x="418" y="17"/>
            <a:ext cx="11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</xdr:col>
      <xdr:colOff>695325</xdr:colOff>
      <xdr:row>0</xdr:row>
      <xdr:rowOff>57150</xdr:rowOff>
    </xdr:from>
    <xdr:to>
      <xdr:col>2</xdr:col>
      <xdr:colOff>219075</xdr:colOff>
      <xdr:row>1</xdr:row>
      <xdr:rowOff>85725</xdr:rowOff>
    </xdr:to>
    <xdr:sp macro="[0]!Vork" textlink="">
      <xdr:nvSpPr>
        <xdr:cNvPr id="74804" name="Rectangle 8" descr="Dotted grid"/>
        <xdr:cNvSpPr>
          <a:spLocks noChangeArrowheads="1"/>
        </xdr:cNvSpPr>
      </xdr:nvSpPr>
      <xdr:spPr bwMode="auto">
        <a:xfrm>
          <a:off x="1457325" y="57150"/>
          <a:ext cx="285750" cy="2190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238125</xdr:colOff>
      <xdr:row>3</xdr:row>
      <xdr:rowOff>142875</xdr:rowOff>
    </xdr:from>
    <xdr:to>
      <xdr:col>7</xdr:col>
      <xdr:colOff>504825</xdr:colOff>
      <xdr:row>19</xdr:row>
      <xdr:rowOff>19050</xdr:rowOff>
    </xdr:to>
    <xdr:grpSp>
      <xdr:nvGrpSpPr>
        <xdr:cNvPr id="74805" name="Group 14"/>
        <xdr:cNvGrpSpPr>
          <a:grpSpLocks/>
        </xdr:cNvGrpSpPr>
      </xdr:nvGrpSpPr>
      <xdr:grpSpPr bwMode="auto">
        <a:xfrm>
          <a:off x="238125" y="714375"/>
          <a:ext cx="5600700" cy="2924175"/>
          <a:chOff x="25" y="75"/>
          <a:chExt cx="588" cy="307"/>
        </a:xfrm>
      </xdr:grpSpPr>
      <xdr:sp macro="" textlink="">
        <xdr:nvSpPr>
          <xdr:cNvPr id="74753" name="Text Box 1"/>
          <xdr:cNvSpPr txBox="1">
            <a:spLocks noChangeArrowheads="1"/>
          </xdr:cNvSpPr>
        </xdr:nvSpPr>
        <xdr:spPr bwMode="auto">
          <a:xfrm>
            <a:off x="25" y="75"/>
            <a:ext cx="588" cy="30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72000" tIns="82800" rIns="90000" bIns="4680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Funktsioonide uurimine. Ülesande püstitus</a:t>
            </a: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Koostada rakendus, mis võimaldab teha kolme ühemuutuja funktsiooni: F1, F2 ja  F3 = F1 +  F2 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graafikud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valitaval lõigul etteantava sammuga ning leida sama lõigu jaoks variandiga määratud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karakteristikud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Lõik määratakse dünaamiliselt alguse, sammu ja punktide arvu (k) järgi</a:t>
            </a:r>
            <a:r>
              <a:rPr lang="et-E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(v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iima</a:t>
            </a:r>
            <a:r>
              <a:rPr lang="et-E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sõltu</a:t>
            </a:r>
            <a:r>
              <a:rPr lang="et-E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kopeeritud ridade arvust.</a:t>
            </a: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Graafikute tegemiseks vajalik tabel luua</a:t>
            </a: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Table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-objektina (</a:t>
            </a: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List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-objektina 2003-s).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Lõigu pikkus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võiks tüüpiliselt olla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5-10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ühikut,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samm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0,1-0,2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ühikut.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Funktsioonide variandid valida lehelt                              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Karakteristikute variandid valida lehelt                                  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4761" name="Text Box 9">
            <a:hlinkClick xmlns:r="http://schemas.openxmlformats.org/officeDocument/2006/relationships" r:id="rId1"/>
          </xdr:cNvPr>
          <xdr:cNvSpPr txBox="1">
            <a:spLocks noChangeArrowheads="1"/>
          </xdr:cNvSpPr>
        </xdr:nvSpPr>
        <xdr:spPr bwMode="auto">
          <a:xfrm>
            <a:off x="299" y="330"/>
            <a:ext cx="119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1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Karakteristikud</a:t>
            </a:r>
          </a:p>
        </xdr:txBody>
      </xdr:sp>
      <xdr:sp macro="" textlink="">
        <xdr:nvSpPr>
          <xdr:cNvPr id="74764" name="Text Box 12">
            <a:hlinkClick xmlns:r="http://schemas.openxmlformats.org/officeDocument/2006/relationships" r:id="rId2"/>
          </xdr:cNvPr>
          <xdr:cNvSpPr txBox="1">
            <a:spLocks noChangeArrowheads="1"/>
          </xdr:cNvSpPr>
        </xdr:nvSpPr>
        <xdr:spPr bwMode="auto">
          <a:xfrm>
            <a:off x="289" y="291"/>
            <a:ext cx="10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27432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1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Funktsioonid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114300</xdr:rowOff>
    </xdr:from>
    <xdr:to>
      <xdr:col>0</xdr:col>
      <xdr:colOff>714375</xdr:colOff>
      <xdr:row>1</xdr:row>
      <xdr:rowOff>142875</xdr:rowOff>
    </xdr:to>
    <xdr:sp macro="[0]!Tagasi" textlink="">
      <xdr:nvSpPr>
        <xdr:cNvPr id="74664" name="AutoShape 23"/>
        <xdr:cNvSpPr>
          <a:spLocks noChangeArrowheads="1"/>
        </xdr:cNvSpPr>
      </xdr:nvSpPr>
      <xdr:spPr bwMode="auto">
        <a:xfrm>
          <a:off x="428625" y="114300"/>
          <a:ext cx="285750" cy="219075"/>
        </a:xfrm>
        <a:prstGeom prst="actionButtonBackPrevious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0</xdr:row>
      <xdr:rowOff>114300</xdr:rowOff>
    </xdr:from>
    <xdr:to>
      <xdr:col>1</xdr:col>
      <xdr:colOff>304800</xdr:colOff>
      <xdr:row>1</xdr:row>
      <xdr:rowOff>142875</xdr:rowOff>
    </xdr:to>
    <xdr:sp macro="[0]!Edasi" textlink="">
      <xdr:nvSpPr>
        <xdr:cNvPr id="74665" name="AutoShape 24"/>
        <xdr:cNvSpPr>
          <a:spLocks noChangeArrowheads="1"/>
        </xdr:cNvSpPr>
      </xdr:nvSpPr>
      <xdr:spPr bwMode="auto">
        <a:xfrm>
          <a:off x="781050" y="114300"/>
          <a:ext cx="285750" cy="219075"/>
        </a:xfrm>
        <a:prstGeom prst="actionButtonForwardNex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0</xdr:row>
      <xdr:rowOff>114300</xdr:rowOff>
    </xdr:from>
    <xdr:to>
      <xdr:col>0</xdr:col>
      <xdr:colOff>371475</xdr:colOff>
      <xdr:row>1</xdr:row>
      <xdr:rowOff>142875</xdr:rowOff>
    </xdr:to>
    <xdr:sp macro="[0]!Sisu" textlink="">
      <xdr:nvSpPr>
        <xdr:cNvPr id="74666" name="AutoShape 25"/>
        <xdr:cNvSpPr>
          <a:spLocks noChangeArrowheads="1"/>
        </xdr:cNvSpPr>
      </xdr:nvSpPr>
      <xdr:spPr bwMode="auto">
        <a:xfrm>
          <a:off x="85725" y="114300"/>
          <a:ext cx="285750" cy="219075"/>
        </a:xfrm>
        <a:prstGeom prst="actionButtonBeginning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371475</xdr:colOff>
      <xdr:row>0</xdr:row>
      <xdr:rowOff>114300</xdr:rowOff>
    </xdr:from>
    <xdr:to>
      <xdr:col>1</xdr:col>
      <xdr:colOff>657225</xdr:colOff>
      <xdr:row>1</xdr:row>
      <xdr:rowOff>142875</xdr:rowOff>
    </xdr:to>
    <xdr:grpSp>
      <xdr:nvGrpSpPr>
        <xdr:cNvPr id="74667" name="Group 26"/>
        <xdr:cNvGrpSpPr>
          <a:grpSpLocks/>
        </xdr:cNvGrpSpPr>
      </xdr:nvGrpSpPr>
      <xdr:grpSpPr bwMode="auto">
        <a:xfrm>
          <a:off x="1133475" y="114300"/>
          <a:ext cx="285750" cy="219075"/>
          <a:chOff x="407" y="10"/>
          <a:chExt cx="32" cy="23"/>
        </a:xfrm>
      </xdr:grpSpPr>
      <xdr:sp macro="[0]!T_Ekr" textlink="">
        <xdr:nvSpPr>
          <xdr:cNvPr id="74670" name="Rectangle 27"/>
          <xdr:cNvSpPr>
            <a:spLocks noChangeArrowheads="1"/>
          </xdr:cNvSpPr>
        </xdr:nvSpPr>
        <xdr:spPr bwMode="auto">
          <a:xfrm>
            <a:off x="407" y="10"/>
            <a:ext cx="32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[0]!T_Ekr" textlink="">
        <xdr:nvSpPr>
          <xdr:cNvPr id="74671" name="Rectangle 28"/>
          <xdr:cNvSpPr>
            <a:spLocks noChangeArrowheads="1"/>
          </xdr:cNvSpPr>
        </xdr:nvSpPr>
        <xdr:spPr bwMode="auto">
          <a:xfrm>
            <a:off x="418" y="17"/>
            <a:ext cx="11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</xdr:col>
      <xdr:colOff>723900</xdr:colOff>
      <xdr:row>0</xdr:row>
      <xdr:rowOff>114300</xdr:rowOff>
    </xdr:from>
    <xdr:to>
      <xdr:col>2</xdr:col>
      <xdr:colOff>247650</xdr:colOff>
      <xdr:row>1</xdr:row>
      <xdr:rowOff>142875</xdr:rowOff>
    </xdr:to>
    <xdr:sp macro="[0]!Vork" textlink="">
      <xdr:nvSpPr>
        <xdr:cNvPr id="74668" name="Rectangle 29" descr="Dotted grid"/>
        <xdr:cNvSpPr>
          <a:spLocks noChangeArrowheads="1"/>
        </xdr:cNvSpPr>
      </xdr:nvSpPr>
      <xdr:spPr bwMode="auto">
        <a:xfrm>
          <a:off x="1485900" y="114300"/>
          <a:ext cx="285750" cy="2190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</xdr:colOff>
      <xdr:row>4</xdr:row>
      <xdr:rowOff>0</xdr:rowOff>
    </xdr:from>
    <xdr:to>
      <xdr:col>7</xdr:col>
      <xdr:colOff>714375</xdr:colOff>
      <xdr:row>39</xdr:row>
      <xdr:rowOff>152400</xdr:rowOff>
    </xdr:to>
    <xdr:pic>
      <xdr:nvPicPr>
        <xdr:cNvPr id="74669" name="Picture 9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828675"/>
          <a:ext cx="5838825" cy="6819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16</xdr:row>
      <xdr:rowOff>142875</xdr:rowOff>
    </xdr:from>
    <xdr:to>
      <xdr:col>5</xdr:col>
      <xdr:colOff>504825</xdr:colOff>
      <xdr:row>29</xdr:row>
      <xdr:rowOff>123825</xdr:rowOff>
    </xdr:to>
    <xdr:sp macro="" textlink="">
      <xdr:nvSpPr>
        <xdr:cNvPr id="82945" name="Text Box 1"/>
        <xdr:cNvSpPr txBox="1">
          <a:spLocks noChangeArrowheads="1"/>
        </xdr:cNvSpPr>
      </xdr:nvSpPr>
      <xdr:spPr bwMode="auto">
        <a:xfrm>
          <a:off x="1133475" y="3524250"/>
          <a:ext cx="4229100" cy="2457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82800" rIns="90000" bIns="4680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Lühendid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kesk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- funktsiooni väärtuste aritmeetiline keskmine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negkesk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- negatiivsete väärtuste aritmeetiline keskmine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poskesk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- positiivsete väärtuste aritmeetiline keskmine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abskesk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- absoluutväärtuste aritmeetiline keskmine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pind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- pindala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integ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- määratud integraal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- minimaalne väärtus lõigul ja asukoht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max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maksimaalne väärtus lõigul ja asukoht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absmax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- absoluutväärtuselt suurim lõigul ja asukoht</a:t>
          </a:r>
        </a:p>
      </xdr:txBody>
    </xdr:sp>
    <xdr:clientData/>
  </xdr:twoCellAnchor>
  <xdr:twoCellAnchor editAs="oneCell">
    <xdr:from>
      <xdr:col>0</xdr:col>
      <xdr:colOff>400050</xdr:colOff>
      <xdr:row>0</xdr:row>
      <xdr:rowOff>28575</xdr:rowOff>
    </xdr:from>
    <xdr:to>
      <xdr:col>0</xdr:col>
      <xdr:colOff>685800</xdr:colOff>
      <xdr:row>0</xdr:row>
      <xdr:rowOff>247650</xdr:rowOff>
    </xdr:to>
    <xdr:sp macro="[0]!Tagasi" textlink="">
      <xdr:nvSpPr>
        <xdr:cNvPr id="82978" name="AutoShape 2"/>
        <xdr:cNvSpPr>
          <a:spLocks noChangeArrowheads="1"/>
        </xdr:cNvSpPr>
      </xdr:nvSpPr>
      <xdr:spPr bwMode="auto">
        <a:xfrm>
          <a:off x="400050" y="28575"/>
          <a:ext cx="285750" cy="219075"/>
        </a:xfrm>
        <a:prstGeom prst="actionButtonBackPrevious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752475</xdr:colOff>
      <xdr:row>0</xdr:row>
      <xdr:rowOff>28575</xdr:rowOff>
    </xdr:from>
    <xdr:to>
      <xdr:col>1</xdr:col>
      <xdr:colOff>276225</xdr:colOff>
      <xdr:row>0</xdr:row>
      <xdr:rowOff>247650</xdr:rowOff>
    </xdr:to>
    <xdr:sp macro="[0]!Edasi" textlink="">
      <xdr:nvSpPr>
        <xdr:cNvPr id="82979" name="AutoShape 3"/>
        <xdr:cNvSpPr>
          <a:spLocks noChangeArrowheads="1"/>
        </xdr:cNvSpPr>
      </xdr:nvSpPr>
      <xdr:spPr bwMode="auto">
        <a:xfrm>
          <a:off x="752475" y="28575"/>
          <a:ext cx="285750" cy="219075"/>
        </a:xfrm>
        <a:prstGeom prst="actionButtonForwardNex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28575</xdr:rowOff>
    </xdr:from>
    <xdr:to>
      <xdr:col>0</xdr:col>
      <xdr:colOff>342900</xdr:colOff>
      <xdr:row>0</xdr:row>
      <xdr:rowOff>247650</xdr:rowOff>
    </xdr:to>
    <xdr:sp macro="[0]!Sisu" textlink="">
      <xdr:nvSpPr>
        <xdr:cNvPr id="82980" name="AutoShape 4"/>
        <xdr:cNvSpPr>
          <a:spLocks noChangeArrowheads="1"/>
        </xdr:cNvSpPr>
      </xdr:nvSpPr>
      <xdr:spPr bwMode="auto">
        <a:xfrm>
          <a:off x="57150" y="28575"/>
          <a:ext cx="285750" cy="219075"/>
        </a:xfrm>
        <a:prstGeom prst="actionButtonBeginning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0</xdr:row>
      <xdr:rowOff>28575</xdr:rowOff>
    </xdr:from>
    <xdr:to>
      <xdr:col>1</xdr:col>
      <xdr:colOff>628650</xdr:colOff>
      <xdr:row>0</xdr:row>
      <xdr:rowOff>247650</xdr:rowOff>
    </xdr:to>
    <xdr:grpSp>
      <xdr:nvGrpSpPr>
        <xdr:cNvPr id="82981" name="Group 5"/>
        <xdr:cNvGrpSpPr>
          <a:grpSpLocks/>
        </xdr:cNvGrpSpPr>
      </xdr:nvGrpSpPr>
      <xdr:grpSpPr bwMode="auto">
        <a:xfrm>
          <a:off x="1104900" y="28575"/>
          <a:ext cx="285750" cy="219075"/>
          <a:chOff x="407" y="10"/>
          <a:chExt cx="32" cy="23"/>
        </a:xfrm>
      </xdr:grpSpPr>
      <xdr:sp macro="[0]!T_Ekr" textlink="">
        <xdr:nvSpPr>
          <xdr:cNvPr id="82983" name="Rectangle 6"/>
          <xdr:cNvSpPr>
            <a:spLocks noChangeArrowheads="1"/>
          </xdr:cNvSpPr>
        </xdr:nvSpPr>
        <xdr:spPr bwMode="auto">
          <a:xfrm>
            <a:off x="407" y="10"/>
            <a:ext cx="32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[0]!T_Ekr" textlink="">
        <xdr:nvSpPr>
          <xdr:cNvPr id="82984" name="Rectangle 7"/>
          <xdr:cNvSpPr>
            <a:spLocks noChangeArrowheads="1"/>
          </xdr:cNvSpPr>
        </xdr:nvSpPr>
        <xdr:spPr bwMode="auto">
          <a:xfrm>
            <a:off x="418" y="17"/>
            <a:ext cx="11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</xdr:col>
      <xdr:colOff>695325</xdr:colOff>
      <xdr:row>0</xdr:row>
      <xdr:rowOff>28575</xdr:rowOff>
    </xdr:from>
    <xdr:to>
      <xdr:col>2</xdr:col>
      <xdr:colOff>219075</xdr:colOff>
      <xdr:row>0</xdr:row>
      <xdr:rowOff>247650</xdr:rowOff>
    </xdr:to>
    <xdr:sp macro="[0]!Vork" textlink="">
      <xdr:nvSpPr>
        <xdr:cNvPr id="82982" name="Rectangle 8" descr="Dotted grid"/>
        <xdr:cNvSpPr>
          <a:spLocks noChangeArrowheads="1"/>
        </xdr:cNvSpPr>
      </xdr:nvSpPr>
      <xdr:spPr bwMode="auto">
        <a:xfrm>
          <a:off x="1457325" y="28575"/>
          <a:ext cx="285750" cy="2190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lpa.ttu.ee/Excel/Arvutite_myyk_21_G.xlsx" TargetMode="External"/><Relationship Id="rId1" Type="http://schemas.openxmlformats.org/officeDocument/2006/relationships/hyperlink" Target="http://elrond.tud.ttu.ee/~vilip/!!!_Evisio/Tabelid/Naide_Tabelid.xl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C1:I52"/>
  <sheetViews>
    <sheetView showGridLines="0" showRowColHeaders="0" tabSelected="1" workbookViewId="0">
      <selection activeCell="D17" sqref="D17"/>
    </sheetView>
  </sheetViews>
  <sheetFormatPr defaultRowHeight="15"/>
  <cols>
    <col min="1" max="16" width="8.77734375" style="47" customWidth="1"/>
    <col min="17" max="16384" width="8.88671875" style="47"/>
  </cols>
  <sheetData>
    <row r="1" spans="3:9" ht="26.25">
      <c r="C1" s="48"/>
    </row>
    <row r="3" spans="3:9" ht="18" customHeight="1"/>
    <row r="4" spans="3:9" s="49" customFormat="1" ht="15.75">
      <c r="F4" s="93" t="s">
        <v>310</v>
      </c>
      <c r="G4" s="93"/>
      <c r="H4" s="93"/>
      <c r="I4" s="93"/>
    </row>
    <row r="5" spans="3:9">
      <c r="C5" s="50"/>
      <c r="D5" s="51"/>
      <c r="E5" s="50"/>
      <c r="F5" s="50"/>
      <c r="G5" s="50"/>
    </row>
    <row r="6" spans="3:9">
      <c r="C6" s="50"/>
      <c r="D6" s="51"/>
      <c r="E6" s="50"/>
      <c r="F6" s="50"/>
      <c r="G6" s="50"/>
    </row>
    <row r="7" spans="3:9" ht="30">
      <c r="C7" s="50"/>
      <c r="E7" s="50"/>
      <c r="F7" s="52" t="s">
        <v>282</v>
      </c>
      <c r="G7" s="50"/>
    </row>
    <row r="8" spans="3:9" ht="30">
      <c r="C8" s="50"/>
      <c r="D8" s="52"/>
      <c r="E8" s="50"/>
      <c r="F8" s="50"/>
      <c r="G8" s="50"/>
    </row>
    <row r="9" spans="3:9" ht="30">
      <c r="C9" s="50"/>
      <c r="E9" s="50"/>
      <c r="F9" s="53" t="s">
        <v>249</v>
      </c>
      <c r="G9" s="50"/>
    </row>
    <row r="10" spans="3:9">
      <c r="C10" s="50"/>
      <c r="D10" s="51"/>
      <c r="E10" s="50"/>
      <c r="F10" s="50"/>
      <c r="G10" s="50"/>
    </row>
    <row r="11" spans="3:9">
      <c r="C11" s="50"/>
      <c r="D11" s="51"/>
      <c r="E11" s="50"/>
      <c r="F11" s="50"/>
      <c r="G11" s="50"/>
    </row>
    <row r="12" spans="3:9">
      <c r="C12" s="50"/>
      <c r="D12" s="51"/>
      <c r="E12" s="50"/>
      <c r="F12" s="50"/>
      <c r="G12" s="50"/>
    </row>
    <row r="13" spans="3:9">
      <c r="C13" s="50"/>
      <c r="D13" s="51"/>
      <c r="E13" s="50"/>
      <c r="F13" s="50"/>
      <c r="G13" s="50"/>
    </row>
    <row r="14" spans="3:9">
      <c r="C14" s="50"/>
      <c r="D14" s="51"/>
      <c r="E14" s="50"/>
      <c r="F14" s="50"/>
      <c r="G14" s="50"/>
    </row>
    <row r="15" spans="3:9">
      <c r="C15" s="50"/>
      <c r="D15" s="51"/>
      <c r="E15" s="50"/>
      <c r="F15" s="50"/>
      <c r="G15" s="50"/>
    </row>
    <row r="16" spans="3:9">
      <c r="C16" s="50"/>
      <c r="D16" s="51"/>
      <c r="E16" s="50"/>
      <c r="F16" s="50"/>
      <c r="G16" s="50"/>
    </row>
    <row r="17" spans="3:7">
      <c r="C17" s="50"/>
      <c r="D17" s="51"/>
      <c r="E17" s="50"/>
      <c r="F17" s="50"/>
      <c r="G17" s="50"/>
    </row>
    <row r="18" spans="3:7">
      <c r="C18" s="50"/>
      <c r="D18" s="51"/>
      <c r="E18" s="50"/>
      <c r="F18" s="50"/>
      <c r="G18" s="50"/>
    </row>
    <row r="19" spans="3:7">
      <c r="C19" s="50"/>
      <c r="D19" s="51"/>
      <c r="E19" s="50"/>
      <c r="F19" s="50"/>
      <c r="G19" s="50"/>
    </row>
    <row r="20" spans="3:7">
      <c r="C20" s="50"/>
      <c r="D20" s="51"/>
      <c r="E20" s="50"/>
      <c r="F20" s="50"/>
      <c r="G20" s="50"/>
    </row>
    <row r="21" spans="3:7">
      <c r="C21" s="50"/>
      <c r="D21" s="51"/>
      <c r="E21" s="50"/>
      <c r="F21" s="50"/>
      <c r="G21" s="50"/>
    </row>
    <row r="22" spans="3:7">
      <c r="C22" s="50"/>
      <c r="D22" s="51"/>
      <c r="E22" s="50"/>
      <c r="F22" s="50"/>
      <c r="G22" s="50"/>
    </row>
    <row r="23" spans="3:7">
      <c r="C23" s="50"/>
      <c r="D23" s="51"/>
      <c r="E23" s="50"/>
      <c r="F23" s="50"/>
      <c r="G23" s="50"/>
    </row>
    <row r="24" spans="3:7">
      <c r="C24" s="50"/>
      <c r="D24" s="51"/>
      <c r="E24" s="50"/>
      <c r="F24" s="50"/>
      <c r="G24" s="50"/>
    </row>
    <row r="25" spans="3:7">
      <c r="C25" s="50"/>
      <c r="D25" s="51"/>
      <c r="E25" s="50"/>
      <c r="F25" s="50"/>
      <c r="G25" s="50"/>
    </row>
    <row r="26" spans="3:7">
      <c r="C26" s="50"/>
      <c r="D26" s="51"/>
      <c r="E26" s="50"/>
      <c r="F26" s="50"/>
      <c r="G26" s="50"/>
    </row>
    <row r="27" spans="3:7">
      <c r="C27" s="50"/>
      <c r="D27" s="51"/>
      <c r="E27" s="50"/>
      <c r="F27" s="50"/>
      <c r="G27" s="50"/>
    </row>
    <row r="28" spans="3:7">
      <c r="C28" s="50"/>
      <c r="D28" s="51"/>
      <c r="E28" s="50"/>
      <c r="F28" s="50"/>
      <c r="G28" s="50"/>
    </row>
    <row r="29" spans="3:7">
      <c r="C29" s="50"/>
      <c r="D29" s="51"/>
      <c r="E29" s="50"/>
      <c r="F29" s="50"/>
      <c r="G29" s="50"/>
    </row>
    <row r="30" spans="3:7">
      <c r="C30" s="50"/>
      <c r="D30" s="51"/>
      <c r="E30" s="50"/>
      <c r="F30" s="50"/>
      <c r="G30" s="50"/>
    </row>
    <row r="31" spans="3:7">
      <c r="C31" s="50"/>
      <c r="D31" s="51"/>
      <c r="E31" s="50"/>
      <c r="F31" s="50"/>
      <c r="G31" s="50"/>
    </row>
    <row r="32" spans="3:7">
      <c r="C32" s="50"/>
      <c r="D32" s="51"/>
      <c r="E32" s="50"/>
      <c r="F32" s="50"/>
      <c r="G32" s="50"/>
    </row>
    <row r="33" spans="3:7">
      <c r="C33" s="50"/>
      <c r="D33" s="51"/>
      <c r="E33" s="50"/>
      <c r="F33" s="50"/>
      <c r="G33" s="50"/>
    </row>
    <row r="34" spans="3:7">
      <c r="C34" s="50"/>
      <c r="D34" s="50"/>
      <c r="E34" s="50"/>
      <c r="F34" s="50"/>
      <c r="G34" s="50"/>
    </row>
    <row r="35" spans="3:7">
      <c r="C35" s="50"/>
      <c r="D35" s="50"/>
      <c r="E35" s="50"/>
      <c r="F35" s="50"/>
      <c r="G35" s="50"/>
    </row>
    <row r="36" spans="3:7">
      <c r="C36" s="50"/>
      <c r="D36" s="50"/>
      <c r="E36" s="50"/>
      <c r="F36" s="50"/>
      <c r="G36" s="50"/>
    </row>
    <row r="37" spans="3:7">
      <c r="C37" s="50"/>
      <c r="D37" s="50"/>
      <c r="E37" s="50"/>
      <c r="F37" s="50"/>
      <c r="G37" s="50"/>
    </row>
    <row r="38" spans="3:7">
      <c r="C38" s="50"/>
      <c r="D38" s="50"/>
      <c r="E38" s="50"/>
      <c r="F38" s="50"/>
      <c r="G38" s="50"/>
    </row>
    <row r="39" spans="3:7">
      <c r="C39" s="50"/>
      <c r="D39" s="50"/>
      <c r="E39" s="50"/>
      <c r="F39" s="50"/>
      <c r="G39" s="50"/>
    </row>
    <row r="40" spans="3:7">
      <c r="C40" s="50"/>
      <c r="D40" s="50"/>
      <c r="E40" s="50"/>
      <c r="F40" s="50"/>
      <c r="G40" s="50"/>
    </row>
    <row r="41" spans="3:7">
      <c r="C41" s="50"/>
      <c r="D41" s="50"/>
      <c r="E41" s="50"/>
      <c r="F41" s="50"/>
      <c r="G41" s="50"/>
    </row>
    <row r="42" spans="3:7">
      <c r="C42" s="50"/>
      <c r="D42" s="50"/>
      <c r="E42" s="50"/>
      <c r="F42" s="50"/>
      <c r="G42" s="50"/>
    </row>
    <row r="43" spans="3:7">
      <c r="C43" s="50"/>
      <c r="D43" s="50"/>
      <c r="E43" s="50"/>
      <c r="F43" s="50"/>
      <c r="G43" s="50"/>
    </row>
    <row r="44" spans="3:7">
      <c r="C44" s="50"/>
      <c r="D44" s="50"/>
      <c r="E44" s="50"/>
      <c r="F44" s="50"/>
      <c r="G44" s="50"/>
    </row>
    <row r="45" spans="3:7">
      <c r="C45" s="50"/>
      <c r="D45" s="50"/>
      <c r="E45" s="50"/>
      <c r="F45" s="50"/>
      <c r="G45" s="50"/>
    </row>
    <row r="46" spans="3:7">
      <c r="C46" s="50"/>
      <c r="D46" s="50"/>
      <c r="E46" s="50"/>
      <c r="F46" s="50"/>
      <c r="G46" s="50"/>
    </row>
    <row r="47" spans="3:7">
      <c r="C47" s="50"/>
      <c r="D47" s="50"/>
      <c r="E47" s="50"/>
      <c r="F47" s="50"/>
      <c r="G47" s="50"/>
    </row>
    <row r="48" spans="3:7">
      <c r="C48" s="50"/>
      <c r="D48" s="50"/>
      <c r="E48" s="50"/>
      <c r="F48" s="50"/>
      <c r="G48" s="50"/>
    </row>
    <row r="49" spans="3:7">
      <c r="C49" s="50"/>
      <c r="D49" s="50"/>
      <c r="E49" s="50"/>
      <c r="F49" s="50"/>
      <c r="G49" s="50"/>
    </row>
    <row r="50" spans="3:7">
      <c r="C50" s="50"/>
      <c r="D50" s="50"/>
      <c r="E50" s="50"/>
      <c r="F50" s="50"/>
      <c r="G50" s="50"/>
    </row>
    <row r="51" spans="3:7">
      <c r="C51" s="50"/>
      <c r="D51" s="50"/>
      <c r="E51" s="50"/>
      <c r="F51" s="50"/>
      <c r="G51" s="50"/>
    </row>
    <row r="52" spans="3:7">
      <c r="C52" s="50"/>
      <c r="D52" s="50"/>
      <c r="E52" s="50"/>
      <c r="F52" s="50"/>
      <c r="G52" s="50"/>
    </row>
  </sheetData>
  <mergeCells count="1">
    <mergeCell ref="F4:I4"/>
  </mergeCells>
  <phoneticPr fontId="15" type="noConversion"/>
  <hyperlinks>
    <hyperlink ref="F4" r:id="rId1" display="link"/>
    <hyperlink ref="F4:I4" r:id="rId2" display="Rakendus &quot;Arvutite müük&quot;"/>
  </hyperlinks>
  <pageMargins left="0.75" right="0.75" top="1" bottom="1" header="0.5" footer="0.5"/>
  <pageSetup orientation="portrait" horizontalDpi="200" verticalDpi="2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"/>
  <sheetViews>
    <sheetView showGridLines="0" showRowColHeaders="0" workbookViewId="0">
      <selection activeCell="E1" sqref="E1"/>
    </sheetView>
  </sheetViews>
  <sheetFormatPr defaultRowHeight="15"/>
  <cols>
    <col min="1" max="1" width="2.5546875" customWidth="1"/>
    <col min="6" max="7" width="9.44140625" customWidth="1"/>
  </cols>
  <sheetData/>
  <phoneticPr fontId="15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B1:C12"/>
  <sheetViews>
    <sheetView showGridLines="0" showRowColHeaders="0" workbookViewId="0">
      <selection activeCell="B7" sqref="B7"/>
    </sheetView>
  </sheetViews>
  <sheetFormatPr defaultRowHeight="18"/>
  <cols>
    <col min="1" max="1" width="8.88671875" style="8"/>
    <col min="2" max="2" width="50.88671875" style="8" customWidth="1"/>
    <col min="3" max="16384" width="8.88671875" style="8"/>
  </cols>
  <sheetData>
    <row r="1" spans="2:3" ht="27.75" customHeight="1">
      <c r="C1" s="11"/>
    </row>
    <row r="2" spans="2:3" ht="20.25">
      <c r="B2" s="7" t="s">
        <v>11</v>
      </c>
      <c r="C2" s="11"/>
    </row>
    <row r="3" spans="2:3" ht="20.25">
      <c r="B3" s="9"/>
      <c r="C3" s="11"/>
    </row>
    <row r="4" spans="2:3" ht="24" customHeight="1">
      <c r="B4" s="54" t="s">
        <v>304</v>
      </c>
    </row>
    <row r="5" spans="2:3" ht="24" customHeight="1">
      <c r="B5" s="63" t="s">
        <v>248</v>
      </c>
    </row>
    <row r="6" spans="2:3" ht="24" customHeight="1">
      <c r="B6" s="64" t="s">
        <v>311</v>
      </c>
    </row>
    <row r="7" spans="2:3" ht="24" customHeight="1">
      <c r="B7" s="65" t="s">
        <v>262</v>
      </c>
    </row>
    <row r="8" spans="2:3" ht="24" customHeight="1">
      <c r="B8" s="54" t="s">
        <v>305</v>
      </c>
    </row>
    <row r="9" spans="2:3" ht="24" customHeight="1">
      <c r="B9" s="67" t="s">
        <v>306</v>
      </c>
    </row>
    <row r="10" spans="2:3" ht="24" customHeight="1">
      <c r="B10" s="66" t="s">
        <v>302</v>
      </c>
    </row>
    <row r="11" spans="2:3" ht="24" customHeight="1"/>
    <row r="12" spans="2:3" ht="24" customHeight="1"/>
  </sheetData>
  <phoneticPr fontId="0" type="noConversion"/>
  <hyperlinks>
    <hyperlink ref="B4" location="Palgid_ÜP!A1" display="Rakendus &quot;PaIkide müük&quot;. Ülesande püstitus ja analüüs "/>
    <hyperlink ref="B5" location="P_Variandid!A1" display="Puidu müük. Variandid"/>
    <hyperlink ref="B6" location="Töötajad!A1" display="Töötajad. Uldine nimekiri"/>
    <hyperlink ref="B7" location="P_hinnad!A1" display="Puidu hinnad"/>
  </hyperlink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D1:F8"/>
  <sheetViews>
    <sheetView showGridLines="0" showRowColHeaders="0" workbookViewId="0">
      <selection activeCell="G1" sqref="G1"/>
    </sheetView>
  </sheetViews>
  <sheetFormatPr defaultRowHeight="15.75" customHeight="1"/>
  <cols>
    <col min="6" max="6" width="10.6640625" customWidth="1"/>
  </cols>
  <sheetData>
    <row r="1" spans="4:6" s="5" customFormat="1" ht="29.25" customHeight="1">
      <c r="D1" s="10" t="s">
        <v>174</v>
      </c>
      <c r="E1" s="10" t="s">
        <v>12</v>
      </c>
      <c r="F1" s="10" t="s">
        <v>175</v>
      </c>
    </row>
    <row r="8" spans="4:6" ht="15.75" customHeight="1">
      <c r="D8" s="12"/>
    </row>
  </sheetData>
  <phoneticPr fontId="0" type="noConversion"/>
  <hyperlinks>
    <hyperlink ref="E1" location="P_hinnad!A1" display="Hinnad"/>
    <hyperlink ref="F1" location="Töötajad!A1" display="Tööötajad"/>
    <hyperlink ref="D1" location="P_Variandid!A1" display="Variandid"/>
  </hyperlink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1:K24"/>
  <sheetViews>
    <sheetView showGridLines="0" showRowColHeaders="0" workbookViewId="0">
      <selection activeCell="D18" sqref="D18"/>
    </sheetView>
  </sheetViews>
  <sheetFormatPr defaultRowHeight="15"/>
  <cols>
    <col min="1" max="1" width="3.21875" customWidth="1"/>
    <col min="2" max="2" width="4.6640625" customWidth="1"/>
    <col min="3" max="3" width="9.77734375" customWidth="1"/>
    <col min="4" max="5" width="10.21875" customWidth="1"/>
    <col min="6" max="6" width="3.21875" customWidth="1"/>
    <col min="7" max="7" width="6" customWidth="1"/>
    <col min="8" max="8" width="19.33203125" customWidth="1"/>
    <col min="9" max="9" width="20.5546875" customWidth="1"/>
    <col min="10" max="10" width="6.77734375" customWidth="1"/>
    <col min="11" max="11" width="31.6640625" bestFit="1" customWidth="1"/>
    <col min="12" max="12" width="10.109375" bestFit="1" customWidth="1"/>
  </cols>
  <sheetData>
    <row r="1" spans="2:11" ht="26.25" customHeight="1"/>
    <row r="2" spans="2:11" ht="18">
      <c r="C2" s="19" t="s">
        <v>248</v>
      </c>
    </row>
    <row r="3" spans="2:11" ht="15.75">
      <c r="D3" s="13" t="s">
        <v>303</v>
      </c>
    </row>
    <row r="4" spans="2:11" ht="15.75">
      <c r="B4" s="13" t="s">
        <v>258</v>
      </c>
      <c r="H4" s="13" t="s">
        <v>176</v>
      </c>
    </row>
    <row r="6" spans="2:11" ht="38.25" customHeight="1">
      <c r="B6" s="34" t="s">
        <v>13</v>
      </c>
      <c r="C6" s="35" t="s">
        <v>163</v>
      </c>
      <c r="D6" s="35" t="s">
        <v>164</v>
      </c>
      <c r="E6" s="35" t="s">
        <v>256</v>
      </c>
      <c r="F6" s="56"/>
      <c r="G6" s="34" t="s">
        <v>0</v>
      </c>
      <c r="H6" s="36" t="s">
        <v>283</v>
      </c>
      <c r="I6" s="36" t="s">
        <v>255</v>
      </c>
      <c r="J6" s="34" t="s">
        <v>13</v>
      </c>
      <c r="K6" s="35" t="s">
        <v>165</v>
      </c>
    </row>
    <row r="7" spans="2:11" ht="15.75">
      <c r="B7" s="37">
        <v>0</v>
      </c>
      <c r="C7" s="22" t="s">
        <v>257</v>
      </c>
      <c r="D7" s="22" t="s">
        <v>19</v>
      </c>
      <c r="E7" s="22" t="s">
        <v>15</v>
      </c>
      <c r="F7" s="57"/>
      <c r="G7" s="30">
        <v>0</v>
      </c>
      <c r="H7" s="31" t="s">
        <v>254</v>
      </c>
      <c r="I7" s="31" t="s">
        <v>253</v>
      </c>
      <c r="J7" s="30">
        <v>0</v>
      </c>
      <c r="K7" s="31" t="s">
        <v>168</v>
      </c>
    </row>
    <row r="8" spans="2:11" ht="15.75">
      <c r="B8" s="37">
        <v>1</v>
      </c>
      <c r="C8" s="22" t="s">
        <v>161</v>
      </c>
      <c r="D8" s="22" t="s">
        <v>17</v>
      </c>
      <c r="E8" s="22" t="s">
        <v>114</v>
      </c>
      <c r="F8" s="57"/>
      <c r="G8" s="30">
        <v>1</v>
      </c>
      <c r="H8" s="31" t="s">
        <v>253</v>
      </c>
      <c r="I8" s="31" t="s">
        <v>252</v>
      </c>
      <c r="J8" s="30">
        <v>1</v>
      </c>
      <c r="K8" s="31" t="s">
        <v>171</v>
      </c>
    </row>
    <row r="9" spans="2:11" ht="15.75">
      <c r="B9" s="37">
        <v>2</v>
      </c>
      <c r="C9" s="22" t="s">
        <v>114</v>
      </c>
      <c r="D9" s="22" t="s">
        <v>61</v>
      </c>
      <c r="E9" s="22" t="s">
        <v>116</v>
      </c>
      <c r="F9" s="57"/>
      <c r="G9" s="30">
        <v>2</v>
      </c>
      <c r="H9" s="31" t="s">
        <v>251</v>
      </c>
      <c r="I9" s="31" t="s">
        <v>251</v>
      </c>
      <c r="J9" s="30">
        <v>2</v>
      </c>
      <c r="K9" s="31" t="s">
        <v>172</v>
      </c>
    </row>
    <row r="10" spans="2:11" ht="15.75">
      <c r="B10" s="37">
        <v>3</v>
      </c>
      <c r="C10" s="22" t="s">
        <v>116</v>
      </c>
      <c r="D10" s="22" t="s">
        <v>18</v>
      </c>
      <c r="E10" s="22" t="s">
        <v>161</v>
      </c>
      <c r="F10" s="57"/>
      <c r="G10" s="30">
        <v>3</v>
      </c>
      <c r="H10" s="31" t="s">
        <v>252</v>
      </c>
      <c r="I10" s="31" t="s">
        <v>250</v>
      </c>
      <c r="J10" s="30">
        <v>3</v>
      </c>
      <c r="K10" s="31" t="s">
        <v>167</v>
      </c>
    </row>
    <row r="11" spans="2:11" ht="15.75">
      <c r="B11" s="37">
        <v>4</v>
      </c>
      <c r="C11" s="22" t="s">
        <v>16</v>
      </c>
      <c r="D11" s="22" t="s">
        <v>161</v>
      </c>
      <c r="E11" s="22" t="s">
        <v>257</v>
      </c>
      <c r="F11" s="57"/>
      <c r="G11" s="30">
        <v>4</v>
      </c>
      <c r="H11" s="31" t="s">
        <v>250</v>
      </c>
      <c r="I11" s="31" t="s">
        <v>254</v>
      </c>
      <c r="J11" s="30">
        <v>4</v>
      </c>
      <c r="K11" s="31" t="s">
        <v>166</v>
      </c>
    </row>
    <row r="12" spans="2:11" ht="15.75">
      <c r="B12" s="37">
        <v>5</v>
      </c>
      <c r="C12" s="22" t="s">
        <v>15</v>
      </c>
      <c r="D12" s="22" t="s">
        <v>257</v>
      </c>
      <c r="E12" s="22" t="s">
        <v>17</v>
      </c>
      <c r="F12" s="57"/>
      <c r="G12" s="30">
        <v>5</v>
      </c>
      <c r="H12" s="31" t="s">
        <v>250</v>
      </c>
      <c r="I12" s="31" t="s">
        <v>253</v>
      </c>
      <c r="J12" s="30">
        <v>5</v>
      </c>
      <c r="K12" s="31" t="s">
        <v>170</v>
      </c>
    </row>
    <row r="13" spans="2:11" ht="15.75">
      <c r="B13" s="37">
        <v>6</v>
      </c>
      <c r="C13" s="22" t="s">
        <v>19</v>
      </c>
      <c r="D13" s="22" t="s">
        <v>15</v>
      </c>
      <c r="E13" s="22" t="s">
        <v>16</v>
      </c>
      <c r="F13" s="57"/>
      <c r="G13" s="30">
        <v>6</v>
      </c>
      <c r="H13" s="31" t="s">
        <v>251</v>
      </c>
      <c r="I13" s="31" t="s">
        <v>252</v>
      </c>
      <c r="J13" s="30">
        <v>6</v>
      </c>
      <c r="K13" s="31" t="s">
        <v>169</v>
      </c>
    </row>
    <row r="14" spans="2:11" ht="15.75">
      <c r="B14" s="37">
        <v>7</v>
      </c>
      <c r="C14" s="22" t="s">
        <v>18</v>
      </c>
      <c r="D14" s="22" t="s">
        <v>16</v>
      </c>
      <c r="E14" s="22" t="s">
        <v>61</v>
      </c>
      <c r="F14" s="57"/>
      <c r="G14" s="30">
        <v>7</v>
      </c>
      <c r="H14" s="31" t="s">
        <v>252</v>
      </c>
      <c r="I14" s="31" t="s">
        <v>251</v>
      </c>
      <c r="J14" s="30">
        <v>7</v>
      </c>
      <c r="K14" s="31" t="s">
        <v>173</v>
      </c>
    </row>
    <row r="15" spans="2:11" ht="15.75">
      <c r="B15" s="37">
        <v>8</v>
      </c>
      <c r="C15" s="22" t="s">
        <v>61</v>
      </c>
      <c r="D15" s="22" t="s">
        <v>116</v>
      </c>
      <c r="E15" s="22" t="s">
        <v>18</v>
      </c>
      <c r="F15" s="57"/>
      <c r="G15" s="30">
        <v>8</v>
      </c>
      <c r="H15" s="31" t="s">
        <v>254</v>
      </c>
      <c r="I15" s="31" t="s">
        <v>250</v>
      </c>
      <c r="J15" s="30">
        <v>8</v>
      </c>
      <c r="K15" s="31" t="s">
        <v>260</v>
      </c>
    </row>
    <row r="16" spans="2:11" ht="15.75">
      <c r="B16" s="37">
        <v>9</v>
      </c>
      <c r="C16" s="22" t="s">
        <v>17</v>
      </c>
      <c r="D16" s="22" t="s">
        <v>114</v>
      </c>
      <c r="E16" s="22" t="s">
        <v>19</v>
      </c>
      <c r="F16" s="58"/>
      <c r="G16" s="30">
        <v>9</v>
      </c>
      <c r="H16" s="31" t="s">
        <v>253</v>
      </c>
      <c r="I16" s="31" t="s">
        <v>254</v>
      </c>
      <c r="J16" s="30">
        <v>9</v>
      </c>
      <c r="K16" s="31" t="s">
        <v>259</v>
      </c>
    </row>
    <row r="17" spans="3:8" ht="15.75" thickBot="1"/>
    <row r="18" spans="3:8" ht="16.5" thickBot="1">
      <c r="C18" s="68" t="s">
        <v>312</v>
      </c>
      <c r="D18" s="69"/>
      <c r="E18" s="70"/>
      <c r="F18" s="70"/>
      <c r="G18" s="70"/>
      <c r="H18" s="70"/>
    </row>
    <row r="19" spans="3:8" ht="15.75" thickBot="1">
      <c r="C19" s="70"/>
      <c r="D19" s="70"/>
      <c r="E19" s="70"/>
      <c r="F19" s="70"/>
      <c r="G19" s="70"/>
      <c r="H19" s="70"/>
    </row>
    <row r="20" spans="3:8" ht="15.75">
      <c r="C20" s="71"/>
      <c r="D20" s="72" t="s">
        <v>313</v>
      </c>
      <c r="E20" s="78" t="s">
        <v>314</v>
      </c>
      <c r="F20" s="78"/>
      <c r="G20" s="78"/>
      <c r="H20" s="79"/>
    </row>
    <row r="21" spans="3:8" ht="15.75">
      <c r="C21" s="73" t="s">
        <v>315</v>
      </c>
      <c r="D21" s="74" t="str">
        <f>IF(ISBLANK(matr_nr),"",RIGHT(RIGHT(matr_nr)+MID(matr_nr,LEN(matr_nr)-1,1)))</f>
        <v/>
      </c>
      <c r="E21" s="80" t="str">
        <f>IF(ISBLANK(matr_nr),"",INDEX(C7:C16,D21+1)&amp;", "&amp;INDEX(D7:D16,D21+1)&amp;", "&amp;INDEX(E7:E16,D21+1))</f>
        <v/>
      </c>
      <c r="F21" s="80"/>
      <c r="G21" s="80"/>
      <c r="H21" s="81"/>
    </row>
    <row r="22" spans="3:8" ht="15.75">
      <c r="C22" s="73" t="s">
        <v>316</v>
      </c>
      <c r="D22" s="74" t="str">
        <f>IF(ISBLANK(matr_nr),"",RIGHT(matr_nr))</f>
        <v/>
      </c>
      <c r="E22" s="80" t="str">
        <f>IF(ISBLANK(matr_nr),"","Kogus ja maksumus "&amp;INDEX(H7:H16,D22+1))</f>
        <v/>
      </c>
      <c r="F22" s="80"/>
      <c r="G22" s="80"/>
      <c r="H22" s="81"/>
    </row>
    <row r="23" spans="3:8" ht="15.75">
      <c r="C23" s="73" t="s">
        <v>317</v>
      </c>
      <c r="D23" s="74" t="str">
        <f>IF(ISBLANK(matr_nr),"",RIGHT(RIGHT(matr_nr)+MID(matr_nr,LEN(matr_nr)-1,1)))</f>
        <v/>
      </c>
      <c r="E23" s="80" t="str">
        <f>IF(ISBLANK(matr_nr),"",INDEX(K7:K16,D23+1))</f>
        <v/>
      </c>
      <c r="F23" s="80"/>
      <c r="G23" s="80"/>
      <c r="H23" s="81"/>
    </row>
    <row r="24" spans="3:8" ht="16.5" thickBot="1">
      <c r="C24" s="75" t="s">
        <v>318</v>
      </c>
      <c r="D24" s="76" t="str">
        <f>IF(ISBLANK(matr_nr),"",RIGHT(matr_nr))</f>
        <v/>
      </c>
      <c r="E24" s="82" t="str">
        <f>IF(ISBLANK(matr_nr),"","Kogus ja maksumus "&amp;INDEX(I7:I16,D24+1))</f>
        <v/>
      </c>
      <c r="F24" s="82"/>
      <c r="G24" s="82"/>
      <c r="H24" s="83"/>
    </row>
  </sheetData>
  <mergeCells count="5">
    <mergeCell ref="E20:H20"/>
    <mergeCell ref="E21:H21"/>
    <mergeCell ref="E22:H22"/>
    <mergeCell ref="E24:H24"/>
    <mergeCell ref="E23:H23"/>
  </mergeCells>
  <phoneticPr fontId="15" type="noConversion"/>
  <dataValidations disablePrompts="1" count="1">
    <dataValidation type="decimal" operator="equal" showInputMessage="1" showErrorMessage="1" sqref="D21:H24">
      <formula1>-2.36</formula1>
    </dataValidation>
  </dataValidations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G76"/>
  <sheetViews>
    <sheetView workbookViewId="0">
      <selection activeCell="K16" sqref="K16"/>
    </sheetView>
  </sheetViews>
  <sheetFormatPr defaultRowHeight="15"/>
  <cols>
    <col min="2" max="2" width="14.5546875" style="15" bestFit="1" customWidth="1"/>
    <col min="3" max="3" width="15" style="16" customWidth="1"/>
    <col min="4" max="4" width="13.33203125" style="16" customWidth="1"/>
    <col min="5" max="5" width="12.21875" style="1" customWidth="1"/>
    <col min="6" max="6" width="10" style="1" bestFit="1" customWidth="1"/>
    <col min="7" max="7" width="8.88671875" style="1"/>
  </cols>
  <sheetData>
    <row r="1" spans="2:7" ht="30" customHeight="1"/>
    <row r="2" spans="2:7" ht="18">
      <c r="B2" s="17" t="s">
        <v>14</v>
      </c>
    </row>
    <row r="4" spans="2:7" ht="15.75">
      <c r="B4" s="29" t="s">
        <v>63</v>
      </c>
      <c r="C4" s="6" t="s">
        <v>1</v>
      </c>
      <c r="D4" s="6" t="s">
        <v>162</v>
      </c>
      <c r="E4" s="4" t="s">
        <v>178</v>
      </c>
      <c r="F4" s="4" t="s">
        <v>177</v>
      </c>
    </row>
    <row r="5" spans="2:7">
      <c r="B5" s="24" t="s">
        <v>35</v>
      </c>
      <c r="C5" s="22" t="s">
        <v>308</v>
      </c>
      <c r="D5" s="22" t="s">
        <v>61</v>
      </c>
      <c r="E5" s="20">
        <v>12</v>
      </c>
      <c r="F5" s="20" t="s">
        <v>179</v>
      </c>
    </row>
    <row r="6" spans="2:7">
      <c r="B6" s="24" t="s">
        <v>62</v>
      </c>
      <c r="C6" s="22" t="s">
        <v>309</v>
      </c>
      <c r="D6" s="22" t="s">
        <v>61</v>
      </c>
      <c r="E6" s="20">
        <v>13</v>
      </c>
      <c r="F6" s="20" t="s">
        <v>180</v>
      </c>
    </row>
    <row r="7" spans="2:7">
      <c r="B7" s="24" t="s">
        <v>20</v>
      </c>
      <c r="C7" s="22" t="s">
        <v>41</v>
      </c>
      <c r="D7" s="22" t="s">
        <v>18</v>
      </c>
      <c r="E7" s="20">
        <v>6</v>
      </c>
      <c r="F7" s="20" t="s">
        <v>181</v>
      </c>
    </row>
    <row r="8" spans="2:7">
      <c r="B8" s="25" t="s">
        <v>31</v>
      </c>
      <c r="C8" s="22" t="s">
        <v>58</v>
      </c>
      <c r="D8" s="22" t="s">
        <v>15</v>
      </c>
      <c r="E8" s="20">
        <v>3</v>
      </c>
      <c r="F8" s="20" t="s">
        <v>182</v>
      </c>
    </row>
    <row r="9" spans="2:7">
      <c r="B9" s="25">
        <v>36405130719</v>
      </c>
      <c r="C9" s="22" t="s">
        <v>42</v>
      </c>
      <c r="D9" s="22" t="s">
        <v>116</v>
      </c>
      <c r="E9" s="20">
        <v>7</v>
      </c>
      <c r="F9" s="20" t="s">
        <v>183</v>
      </c>
    </row>
    <row r="10" spans="2:7">
      <c r="B10" s="24" t="s">
        <v>36</v>
      </c>
      <c r="C10" s="22" t="s">
        <v>43</v>
      </c>
      <c r="D10" s="22" t="s">
        <v>161</v>
      </c>
      <c r="E10" s="20">
        <v>4</v>
      </c>
      <c r="F10" s="20" t="s">
        <v>245</v>
      </c>
    </row>
    <row r="11" spans="2:7">
      <c r="B11" s="25" t="s">
        <v>23</v>
      </c>
      <c r="C11" s="22" t="s">
        <v>44</v>
      </c>
      <c r="D11" s="22" t="s">
        <v>16</v>
      </c>
      <c r="E11" s="20">
        <v>12</v>
      </c>
      <c r="F11" s="20" t="s">
        <v>184</v>
      </c>
    </row>
    <row r="12" spans="2:7">
      <c r="B12" s="25" t="s">
        <v>33</v>
      </c>
      <c r="C12" s="22" t="s">
        <v>60</v>
      </c>
      <c r="D12" s="22" t="s">
        <v>257</v>
      </c>
      <c r="E12" s="20">
        <v>9</v>
      </c>
      <c r="F12" s="20" t="s">
        <v>185</v>
      </c>
      <c r="G12"/>
    </row>
    <row r="13" spans="2:7">
      <c r="B13" s="24" t="s">
        <v>21</v>
      </c>
      <c r="C13" s="22" t="s">
        <v>57</v>
      </c>
      <c r="D13" s="22" t="s">
        <v>116</v>
      </c>
      <c r="E13" s="20">
        <v>4</v>
      </c>
      <c r="F13" s="20" t="s">
        <v>186</v>
      </c>
      <c r="G13"/>
    </row>
    <row r="14" spans="2:7">
      <c r="B14" s="25">
        <v>48305030944</v>
      </c>
      <c r="C14" s="22" t="s">
        <v>45</v>
      </c>
      <c r="D14" s="22" t="s">
        <v>16</v>
      </c>
      <c r="E14" s="20">
        <v>7</v>
      </c>
      <c r="F14" s="20" t="s">
        <v>187</v>
      </c>
      <c r="G14"/>
    </row>
    <row r="15" spans="2:7">
      <c r="B15" s="26" t="s">
        <v>137</v>
      </c>
      <c r="C15" s="27" t="s">
        <v>159</v>
      </c>
      <c r="D15" s="22" t="s">
        <v>16</v>
      </c>
      <c r="E15" s="23">
        <v>9</v>
      </c>
      <c r="F15" s="20" t="s">
        <v>188</v>
      </c>
      <c r="G15"/>
    </row>
    <row r="16" spans="2:7">
      <c r="B16" s="25" t="s">
        <v>32</v>
      </c>
      <c r="C16" s="22" t="s">
        <v>59</v>
      </c>
      <c r="D16" s="22" t="s">
        <v>18</v>
      </c>
      <c r="E16" s="20">
        <v>4</v>
      </c>
      <c r="F16" s="20" t="s">
        <v>189</v>
      </c>
      <c r="G16"/>
    </row>
    <row r="17" spans="2:7">
      <c r="B17" s="24" t="s">
        <v>37</v>
      </c>
      <c r="C17" s="22" t="s">
        <v>46</v>
      </c>
      <c r="D17" s="22" t="s">
        <v>114</v>
      </c>
      <c r="E17" s="20">
        <v>8</v>
      </c>
      <c r="F17" s="20" t="s">
        <v>190</v>
      </c>
      <c r="G17"/>
    </row>
    <row r="18" spans="2:7">
      <c r="B18" s="25" t="s">
        <v>22</v>
      </c>
      <c r="C18" s="22" t="s">
        <v>65</v>
      </c>
      <c r="D18" s="22" t="s">
        <v>257</v>
      </c>
      <c r="E18" s="20">
        <v>10</v>
      </c>
      <c r="F18" s="20" t="s">
        <v>191</v>
      </c>
      <c r="G18"/>
    </row>
    <row r="19" spans="2:7">
      <c r="B19" s="26" t="s">
        <v>126</v>
      </c>
      <c r="C19" s="27" t="s">
        <v>148</v>
      </c>
      <c r="D19" s="22" t="s">
        <v>61</v>
      </c>
      <c r="E19" s="23">
        <v>13</v>
      </c>
      <c r="F19" s="20" t="s">
        <v>192</v>
      </c>
      <c r="G19"/>
    </row>
    <row r="20" spans="2:7">
      <c r="B20" s="28" t="s">
        <v>67</v>
      </c>
      <c r="C20" s="22" t="s">
        <v>91</v>
      </c>
      <c r="D20" s="22" t="s">
        <v>257</v>
      </c>
      <c r="E20" s="23">
        <v>13</v>
      </c>
      <c r="F20" s="20" t="s">
        <v>245</v>
      </c>
      <c r="G20"/>
    </row>
    <row r="21" spans="2:7">
      <c r="B21" s="28" t="s">
        <v>68</v>
      </c>
      <c r="C21" s="22" t="s">
        <v>92</v>
      </c>
      <c r="D21" s="22" t="s">
        <v>161</v>
      </c>
      <c r="E21" s="23">
        <v>7</v>
      </c>
      <c r="F21" s="20" t="s">
        <v>193</v>
      </c>
      <c r="G21"/>
    </row>
    <row r="22" spans="2:7">
      <c r="B22" s="28" t="s">
        <v>69</v>
      </c>
      <c r="C22" s="22" t="s">
        <v>93</v>
      </c>
      <c r="D22" s="22" t="s">
        <v>15</v>
      </c>
      <c r="E22" s="23">
        <v>3</v>
      </c>
      <c r="F22" s="20" t="s">
        <v>194</v>
      </c>
      <c r="G22"/>
    </row>
    <row r="23" spans="2:7">
      <c r="B23" s="28" t="s">
        <v>70</v>
      </c>
      <c r="C23" s="22" t="s">
        <v>94</v>
      </c>
      <c r="D23" s="22" t="s">
        <v>17</v>
      </c>
      <c r="E23" s="23">
        <v>9</v>
      </c>
      <c r="F23" s="20" t="s">
        <v>195</v>
      </c>
    </row>
    <row r="24" spans="2:7">
      <c r="B24" s="28" t="s">
        <v>71</v>
      </c>
      <c r="C24" s="22" t="s">
        <v>95</v>
      </c>
      <c r="D24" s="22" t="s">
        <v>17</v>
      </c>
      <c r="E24" s="23">
        <v>5</v>
      </c>
      <c r="F24" s="20" t="s">
        <v>196</v>
      </c>
    </row>
    <row r="25" spans="2:7">
      <c r="B25" s="28" t="s">
        <v>72</v>
      </c>
      <c r="C25" s="22" t="s">
        <v>96</v>
      </c>
      <c r="D25" s="22" t="s">
        <v>161</v>
      </c>
      <c r="E25" s="23">
        <v>3</v>
      </c>
      <c r="F25" s="20" t="s">
        <v>197</v>
      </c>
    </row>
    <row r="26" spans="2:7">
      <c r="B26" s="28" t="s">
        <v>73</v>
      </c>
      <c r="C26" s="22" t="s">
        <v>97</v>
      </c>
      <c r="D26" s="22" t="s">
        <v>18</v>
      </c>
      <c r="E26" s="23">
        <v>9</v>
      </c>
      <c r="F26" s="20" t="s">
        <v>198</v>
      </c>
    </row>
    <row r="27" spans="2:7">
      <c r="B27" s="28" t="s">
        <v>74</v>
      </c>
      <c r="C27" s="22" t="s">
        <v>98</v>
      </c>
      <c r="D27" s="22" t="s">
        <v>161</v>
      </c>
      <c r="E27" s="23">
        <v>11</v>
      </c>
      <c r="F27" s="20" t="s">
        <v>199</v>
      </c>
    </row>
    <row r="28" spans="2:7">
      <c r="B28" s="28" t="s">
        <v>75</v>
      </c>
      <c r="C28" s="22" t="s">
        <v>99</v>
      </c>
      <c r="D28" s="22" t="s">
        <v>18</v>
      </c>
      <c r="E28" s="23">
        <v>10</v>
      </c>
      <c r="F28" s="20" t="s">
        <v>200</v>
      </c>
    </row>
    <row r="29" spans="2:7" s="14" customFormat="1">
      <c r="B29" s="24" t="s">
        <v>38</v>
      </c>
      <c r="C29" s="22" t="s">
        <v>47</v>
      </c>
      <c r="D29" s="22" t="s">
        <v>15</v>
      </c>
      <c r="E29" s="20">
        <v>9</v>
      </c>
      <c r="F29" s="20" t="s">
        <v>201</v>
      </c>
      <c r="G29" s="18"/>
    </row>
    <row r="30" spans="2:7" s="14" customFormat="1">
      <c r="B30" s="28" t="s">
        <v>66</v>
      </c>
      <c r="C30" s="22" t="s">
        <v>90</v>
      </c>
      <c r="D30" s="22" t="s">
        <v>61</v>
      </c>
      <c r="E30" s="20">
        <v>8</v>
      </c>
      <c r="F30" s="20" t="s">
        <v>202</v>
      </c>
      <c r="G30" s="18"/>
    </row>
    <row r="31" spans="2:7" s="14" customFormat="1">
      <c r="B31" s="28" t="s">
        <v>76</v>
      </c>
      <c r="C31" s="22" t="s">
        <v>100</v>
      </c>
      <c r="D31" s="22" t="s">
        <v>114</v>
      </c>
      <c r="E31" s="23">
        <v>5</v>
      </c>
      <c r="F31" s="20" t="s">
        <v>203</v>
      </c>
      <c r="G31" s="18"/>
    </row>
    <row r="32" spans="2:7" s="14" customFormat="1">
      <c r="B32" s="25" t="s">
        <v>24</v>
      </c>
      <c r="C32" s="22" t="s">
        <v>48</v>
      </c>
      <c r="D32" s="22" t="s">
        <v>257</v>
      </c>
      <c r="E32" s="20">
        <v>7</v>
      </c>
      <c r="F32" s="20" t="s">
        <v>204</v>
      </c>
      <c r="G32" s="18"/>
    </row>
    <row r="33" spans="2:7" s="14" customFormat="1">
      <c r="B33" s="25" t="s">
        <v>26</v>
      </c>
      <c r="C33" s="22" t="s">
        <v>50</v>
      </c>
      <c r="D33" s="22" t="s">
        <v>19</v>
      </c>
      <c r="E33" s="20">
        <v>11</v>
      </c>
      <c r="F33" s="20" t="s">
        <v>245</v>
      </c>
      <c r="G33" s="18"/>
    </row>
    <row r="34" spans="2:7" s="14" customFormat="1">
      <c r="B34" s="25" t="s">
        <v>25</v>
      </c>
      <c r="C34" s="22" t="s">
        <v>49</v>
      </c>
      <c r="D34" s="22" t="s">
        <v>114</v>
      </c>
      <c r="E34" s="20">
        <v>6</v>
      </c>
      <c r="F34" s="20" t="s">
        <v>205</v>
      </c>
      <c r="G34" s="18"/>
    </row>
    <row r="35" spans="2:7" s="14" customFormat="1">
      <c r="B35" s="28" t="s">
        <v>77</v>
      </c>
      <c r="C35" s="22" t="s">
        <v>101</v>
      </c>
      <c r="D35" s="22" t="s">
        <v>257</v>
      </c>
      <c r="E35" s="23">
        <v>9</v>
      </c>
      <c r="F35" s="20" t="s">
        <v>206</v>
      </c>
      <c r="G35" s="18"/>
    </row>
    <row r="36" spans="2:7" s="14" customFormat="1">
      <c r="B36" s="28">
        <v>45104120460</v>
      </c>
      <c r="C36" s="22" t="s">
        <v>115</v>
      </c>
      <c r="D36" s="22" t="s">
        <v>17</v>
      </c>
      <c r="E36" s="23">
        <v>13</v>
      </c>
      <c r="F36" s="20" t="s">
        <v>207</v>
      </c>
      <c r="G36" s="18"/>
    </row>
    <row r="37" spans="2:7" s="14" customFormat="1">
      <c r="B37" s="28" t="s">
        <v>78</v>
      </c>
      <c r="C37" s="22" t="s">
        <v>102</v>
      </c>
      <c r="D37" s="22" t="s">
        <v>161</v>
      </c>
      <c r="E37" s="23">
        <v>15</v>
      </c>
      <c r="F37" s="20" t="s">
        <v>208</v>
      </c>
      <c r="G37" s="18"/>
    </row>
    <row r="38" spans="2:7" s="14" customFormat="1">
      <c r="B38" s="28" t="s">
        <v>79</v>
      </c>
      <c r="C38" s="22" t="s">
        <v>103</v>
      </c>
      <c r="D38" s="22" t="s">
        <v>61</v>
      </c>
      <c r="E38" s="23">
        <v>9</v>
      </c>
      <c r="F38" s="20" t="s">
        <v>209</v>
      </c>
      <c r="G38" s="18"/>
    </row>
    <row r="39" spans="2:7" s="14" customFormat="1">
      <c r="B39" s="28" t="s">
        <v>80</v>
      </c>
      <c r="C39" s="22" t="s">
        <v>104</v>
      </c>
      <c r="D39" s="22" t="s">
        <v>61</v>
      </c>
      <c r="E39" s="23">
        <v>10</v>
      </c>
      <c r="F39" s="20" t="s">
        <v>210</v>
      </c>
      <c r="G39" s="18"/>
    </row>
    <row r="40" spans="2:7" s="14" customFormat="1">
      <c r="B40" s="28" t="s">
        <v>81</v>
      </c>
      <c r="C40" s="22" t="s">
        <v>105</v>
      </c>
      <c r="D40" s="22" t="s">
        <v>114</v>
      </c>
      <c r="E40" s="23">
        <v>13</v>
      </c>
      <c r="F40" s="20" t="s">
        <v>211</v>
      </c>
      <c r="G40" s="18"/>
    </row>
    <row r="41" spans="2:7" s="14" customFormat="1">
      <c r="B41" s="28" t="s">
        <v>82</v>
      </c>
      <c r="C41" s="22" t="s">
        <v>106</v>
      </c>
      <c r="D41" s="22" t="s">
        <v>114</v>
      </c>
      <c r="E41" s="23">
        <v>12</v>
      </c>
      <c r="F41" s="20" t="s">
        <v>212</v>
      </c>
      <c r="G41" s="18"/>
    </row>
    <row r="42" spans="2:7" s="14" customFormat="1">
      <c r="B42" s="28" t="s">
        <v>83</v>
      </c>
      <c r="C42" s="22" t="s">
        <v>107</v>
      </c>
      <c r="D42" s="22" t="s">
        <v>15</v>
      </c>
      <c r="E42" s="23">
        <v>11</v>
      </c>
      <c r="F42" s="20" t="s">
        <v>213</v>
      </c>
      <c r="G42" s="18"/>
    </row>
    <row r="43" spans="2:7" s="14" customFormat="1">
      <c r="B43" s="28" t="s">
        <v>84</v>
      </c>
      <c r="C43" s="22" t="s">
        <v>108</v>
      </c>
      <c r="D43" s="22" t="s">
        <v>15</v>
      </c>
      <c r="E43" s="23">
        <v>8</v>
      </c>
      <c r="F43" s="20" t="s">
        <v>214</v>
      </c>
      <c r="G43" s="18"/>
    </row>
    <row r="44" spans="2:7" s="14" customFormat="1">
      <c r="B44" s="28" t="s">
        <v>85</v>
      </c>
      <c r="C44" s="22" t="s">
        <v>109</v>
      </c>
      <c r="D44" s="22" t="s">
        <v>15</v>
      </c>
      <c r="E44" s="23">
        <v>4</v>
      </c>
      <c r="F44" s="20" t="s">
        <v>245</v>
      </c>
      <c r="G44" s="18"/>
    </row>
    <row r="45" spans="2:7" s="14" customFormat="1">
      <c r="B45" s="25" t="s">
        <v>27</v>
      </c>
      <c r="C45" s="22" t="s">
        <v>51</v>
      </c>
      <c r="D45" s="22" t="s">
        <v>19</v>
      </c>
      <c r="E45" s="20">
        <v>3</v>
      </c>
      <c r="F45" s="20" t="s">
        <v>215</v>
      </c>
      <c r="G45" s="18"/>
    </row>
    <row r="46" spans="2:7" s="14" customFormat="1">
      <c r="B46" s="28" t="s">
        <v>86</v>
      </c>
      <c r="C46" s="22" t="s">
        <v>110</v>
      </c>
      <c r="D46" s="22" t="s">
        <v>16</v>
      </c>
      <c r="E46" s="23">
        <v>9</v>
      </c>
      <c r="F46" s="20" t="s">
        <v>216</v>
      </c>
      <c r="G46" s="18"/>
    </row>
    <row r="47" spans="2:7" s="14" customFormat="1">
      <c r="B47" s="28" t="s">
        <v>87</v>
      </c>
      <c r="C47" s="22" t="s">
        <v>111</v>
      </c>
      <c r="D47" s="22" t="s">
        <v>17</v>
      </c>
      <c r="E47" s="23">
        <v>2</v>
      </c>
      <c r="F47" s="20" t="s">
        <v>217</v>
      </c>
      <c r="G47" s="18"/>
    </row>
    <row r="48" spans="2:7" s="14" customFormat="1">
      <c r="B48" s="28" t="s">
        <v>88</v>
      </c>
      <c r="C48" s="22" t="s">
        <v>112</v>
      </c>
      <c r="D48" s="22" t="s">
        <v>116</v>
      </c>
      <c r="E48" s="23">
        <v>7</v>
      </c>
      <c r="F48" s="20" t="s">
        <v>218</v>
      </c>
      <c r="G48" s="18"/>
    </row>
    <row r="49" spans="2:7" s="14" customFormat="1">
      <c r="B49" s="28" t="s">
        <v>89</v>
      </c>
      <c r="C49" s="22" t="s">
        <v>113</v>
      </c>
      <c r="D49" s="22" t="s">
        <v>257</v>
      </c>
      <c r="E49" s="23">
        <v>11</v>
      </c>
      <c r="F49" s="20" t="s">
        <v>219</v>
      </c>
      <c r="G49" s="18"/>
    </row>
    <row r="50" spans="2:7" s="14" customFormat="1">
      <c r="B50" s="26" t="s">
        <v>117</v>
      </c>
      <c r="C50" s="27" t="s">
        <v>139</v>
      </c>
      <c r="D50" s="22" t="s">
        <v>17</v>
      </c>
      <c r="E50" s="23">
        <v>9</v>
      </c>
      <c r="F50" s="20" t="s">
        <v>220</v>
      </c>
      <c r="G50" s="18"/>
    </row>
    <row r="51" spans="2:7" s="14" customFormat="1">
      <c r="B51" s="26" t="s">
        <v>118</v>
      </c>
      <c r="C51" s="27" t="s">
        <v>140</v>
      </c>
      <c r="D51" s="22" t="s">
        <v>114</v>
      </c>
      <c r="E51" s="23">
        <v>13</v>
      </c>
      <c r="F51" s="20" t="s">
        <v>221</v>
      </c>
      <c r="G51" s="18"/>
    </row>
    <row r="52" spans="2:7" s="14" customFormat="1">
      <c r="B52" s="26" t="s">
        <v>119</v>
      </c>
      <c r="C52" s="27" t="s">
        <v>141</v>
      </c>
      <c r="D52" s="22" t="s">
        <v>17</v>
      </c>
      <c r="E52" s="23">
        <v>7</v>
      </c>
      <c r="F52" s="20" t="s">
        <v>222</v>
      </c>
      <c r="G52" s="18"/>
    </row>
    <row r="53" spans="2:7" s="14" customFormat="1">
      <c r="B53" s="25" t="s">
        <v>28</v>
      </c>
      <c r="C53" s="22" t="s">
        <v>52</v>
      </c>
      <c r="D53" s="22" t="s">
        <v>18</v>
      </c>
      <c r="E53" s="20">
        <v>12</v>
      </c>
      <c r="F53" s="20" t="s">
        <v>223</v>
      </c>
      <c r="G53" s="18"/>
    </row>
    <row r="54" spans="2:7" s="3" customFormat="1">
      <c r="B54" s="26" t="s">
        <v>120</v>
      </c>
      <c r="C54" s="27" t="s">
        <v>142</v>
      </c>
      <c r="D54" s="22" t="s">
        <v>116</v>
      </c>
      <c r="E54" s="23">
        <v>4</v>
      </c>
      <c r="F54" s="20" t="s">
        <v>224</v>
      </c>
      <c r="G54" s="2"/>
    </row>
    <row r="55" spans="2:7" s="3" customFormat="1">
      <c r="B55" s="26" t="s">
        <v>121</v>
      </c>
      <c r="C55" s="27" t="s">
        <v>143</v>
      </c>
      <c r="D55" s="22" t="s">
        <v>61</v>
      </c>
      <c r="E55" s="23">
        <v>9</v>
      </c>
      <c r="F55" s="20" t="s">
        <v>225</v>
      </c>
      <c r="G55" s="2"/>
    </row>
    <row r="56" spans="2:7" s="3" customFormat="1">
      <c r="B56" s="26" t="s">
        <v>122</v>
      </c>
      <c r="C56" s="27" t="s">
        <v>144</v>
      </c>
      <c r="D56" s="22" t="s">
        <v>116</v>
      </c>
      <c r="E56" s="23">
        <v>15</v>
      </c>
      <c r="F56" s="20" t="s">
        <v>226</v>
      </c>
      <c r="G56" s="2"/>
    </row>
    <row r="57" spans="2:7" s="3" customFormat="1">
      <c r="B57" s="26" t="s">
        <v>123</v>
      </c>
      <c r="C57" s="27" t="s">
        <v>145</v>
      </c>
      <c r="D57" s="22" t="s">
        <v>18</v>
      </c>
      <c r="E57" s="23">
        <v>14</v>
      </c>
      <c r="F57" s="20" t="s">
        <v>227</v>
      </c>
      <c r="G57" s="2"/>
    </row>
    <row r="58" spans="2:7" s="3" customFormat="1">
      <c r="B58" s="26" t="s">
        <v>124</v>
      </c>
      <c r="C58" s="27" t="s">
        <v>146</v>
      </c>
      <c r="D58" s="22" t="s">
        <v>16</v>
      </c>
      <c r="E58" s="23">
        <v>9</v>
      </c>
      <c r="F58" s="20" t="s">
        <v>228</v>
      </c>
      <c r="G58" s="2"/>
    </row>
    <row r="59" spans="2:7" s="3" customFormat="1">
      <c r="B59" s="26" t="s">
        <v>125</v>
      </c>
      <c r="C59" s="27" t="s">
        <v>147</v>
      </c>
      <c r="D59" s="22" t="s">
        <v>17</v>
      </c>
      <c r="E59" s="23">
        <v>11</v>
      </c>
      <c r="F59" s="20" t="s">
        <v>229</v>
      </c>
      <c r="G59" s="2"/>
    </row>
    <row r="60" spans="2:7" s="3" customFormat="1">
      <c r="B60" s="25" t="s">
        <v>29</v>
      </c>
      <c r="C60" s="22" t="s">
        <v>53</v>
      </c>
      <c r="D60" s="22" t="s">
        <v>116</v>
      </c>
      <c r="E60" s="20">
        <v>3</v>
      </c>
      <c r="F60" s="20" t="s">
        <v>245</v>
      </c>
      <c r="G60" s="2"/>
    </row>
    <row r="61" spans="2:7" s="3" customFormat="1">
      <c r="B61" s="25" t="s">
        <v>34</v>
      </c>
      <c r="C61" s="22" t="s">
        <v>64</v>
      </c>
      <c r="D61" s="22" t="s">
        <v>16</v>
      </c>
      <c r="E61" s="20">
        <v>7</v>
      </c>
      <c r="F61" s="20" t="s">
        <v>230</v>
      </c>
      <c r="G61" s="2"/>
    </row>
    <row r="62" spans="2:7" s="3" customFormat="1">
      <c r="B62" s="26" t="s">
        <v>127</v>
      </c>
      <c r="C62" s="27" t="s">
        <v>149</v>
      </c>
      <c r="D62" s="22" t="s">
        <v>19</v>
      </c>
      <c r="E62" s="23">
        <v>8</v>
      </c>
      <c r="F62" s="20" t="s">
        <v>231</v>
      </c>
      <c r="G62" s="2"/>
    </row>
    <row r="63" spans="2:7" s="3" customFormat="1">
      <c r="B63" s="24" t="s">
        <v>39</v>
      </c>
      <c r="C63" s="22" t="s">
        <v>54</v>
      </c>
      <c r="D63" s="22" t="s">
        <v>61</v>
      </c>
      <c r="E63" s="20">
        <v>4</v>
      </c>
      <c r="F63" s="20" t="s">
        <v>232</v>
      </c>
      <c r="G63" s="2"/>
    </row>
    <row r="64" spans="2:7" s="3" customFormat="1">
      <c r="B64" s="26" t="s">
        <v>129</v>
      </c>
      <c r="C64" s="27" t="s">
        <v>151</v>
      </c>
      <c r="D64" s="22" t="s">
        <v>161</v>
      </c>
      <c r="E64" s="23">
        <v>8</v>
      </c>
      <c r="F64" s="20" t="s">
        <v>233</v>
      </c>
      <c r="G64" s="2"/>
    </row>
    <row r="65" spans="2:7" s="3" customFormat="1">
      <c r="B65" s="26" t="s">
        <v>128</v>
      </c>
      <c r="C65" s="27" t="s">
        <v>150</v>
      </c>
      <c r="D65" s="22" t="s">
        <v>116</v>
      </c>
      <c r="E65" s="23">
        <v>5</v>
      </c>
      <c r="F65" s="20" t="s">
        <v>234</v>
      </c>
      <c r="G65" s="2"/>
    </row>
    <row r="66" spans="2:7" s="3" customFormat="1">
      <c r="B66" s="26" t="s">
        <v>130</v>
      </c>
      <c r="C66" s="27" t="s">
        <v>152</v>
      </c>
      <c r="D66" s="22" t="s">
        <v>18</v>
      </c>
      <c r="E66" s="23">
        <v>9</v>
      </c>
      <c r="F66" s="20" t="s">
        <v>235</v>
      </c>
      <c r="G66" s="2"/>
    </row>
    <row r="67" spans="2:7" s="3" customFormat="1">
      <c r="B67" s="26" t="s">
        <v>131</v>
      </c>
      <c r="C67" s="27" t="s">
        <v>153</v>
      </c>
      <c r="D67" s="22" t="s">
        <v>114</v>
      </c>
      <c r="E67" s="23">
        <v>11</v>
      </c>
      <c r="F67" s="20" t="s">
        <v>236</v>
      </c>
      <c r="G67" s="2"/>
    </row>
    <row r="68" spans="2:7" s="3" customFormat="1">
      <c r="B68" s="26" t="s">
        <v>132</v>
      </c>
      <c r="C68" s="27" t="s">
        <v>154</v>
      </c>
      <c r="D68" s="22" t="s">
        <v>257</v>
      </c>
      <c r="E68" s="23">
        <v>13</v>
      </c>
      <c r="F68" s="20" t="s">
        <v>237</v>
      </c>
      <c r="G68" s="2"/>
    </row>
    <row r="69" spans="2:7" s="3" customFormat="1">
      <c r="B69" s="24" t="s">
        <v>40</v>
      </c>
      <c r="C69" s="22" t="s">
        <v>55</v>
      </c>
      <c r="D69" s="22" t="s">
        <v>16</v>
      </c>
      <c r="E69" s="20">
        <v>3</v>
      </c>
      <c r="F69" s="20" t="s">
        <v>238</v>
      </c>
      <c r="G69" s="2"/>
    </row>
    <row r="70" spans="2:7" s="3" customFormat="1">
      <c r="B70" s="25" t="s">
        <v>30</v>
      </c>
      <c r="C70" s="22" t="s">
        <v>56</v>
      </c>
      <c r="D70" s="22" t="s">
        <v>19</v>
      </c>
      <c r="E70" s="20">
        <v>7</v>
      </c>
      <c r="F70" s="20" t="s">
        <v>239</v>
      </c>
      <c r="G70" s="2"/>
    </row>
    <row r="71" spans="2:7" s="3" customFormat="1">
      <c r="B71" s="26" t="s">
        <v>133</v>
      </c>
      <c r="C71" s="27" t="s">
        <v>155</v>
      </c>
      <c r="D71" s="22" t="s">
        <v>19</v>
      </c>
      <c r="E71" s="23">
        <v>14</v>
      </c>
      <c r="F71" s="20" t="s">
        <v>240</v>
      </c>
      <c r="G71" s="2"/>
    </row>
    <row r="72" spans="2:7" s="3" customFormat="1">
      <c r="B72" s="26" t="s">
        <v>134</v>
      </c>
      <c r="C72" s="27" t="s">
        <v>156</v>
      </c>
      <c r="D72" s="22" t="s">
        <v>16</v>
      </c>
      <c r="E72" s="23">
        <v>12</v>
      </c>
      <c r="F72" s="20" t="s">
        <v>241</v>
      </c>
      <c r="G72" s="2"/>
    </row>
    <row r="73" spans="2:7" s="3" customFormat="1">
      <c r="B73" s="26" t="s">
        <v>135</v>
      </c>
      <c r="C73" s="27" t="s">
        <v>157</v>
      </c>
      <c r="D73" s="22" t="s">
        <v>19</v>
      </c>
      <c r="E73" s="23">
        <v>7</v>
      </c>
      <c r="F73" s="20" t="s">
        <v>242</v>
      </c>
      <c r="G73" s="2"/>
    </row>
    <row r="74" spans="2:7" s="3" customFormat="1">
      <c r="B74" s="26" t="s">
        <v>136</v>
      </c>
      <c r="C74" s="27" t="s">
        <v>158</v>
      </c>
      <c r="D74" s="22" t="s">
        <v>161</v>
      </c>
      <c r="E74" s="23">
        <v>5</v>
      </c>
      <c r="F74" s="20" t="s">
        <v>243</v>
      </c>
      <c r="G74" s="2"/>
    </row>
    <row r="75" spans="2:7" s="3" customFormat="1">
      <c r="B75" s="26" t="s">
        <v>138</v>
      </c>
      <c r="C75" s="27" t="s">
        <v>160</v>
      </c>
      <c r="D75" s="22" t="s">
        <v>161</v>
      </c>
      <c r="E75" s="23">
        <v>10</v>
      </c>
      <c r="F75" s="20" t="s">
        <v>244</v>
      </c>
      <c r="G75" s="2"/>
    </row>
    <row r="76" spans="2:7">
      <c r="B76" s="32"/>
      <c r="C76" s="33"/>
      <c r="D76" s="21"/>
      <c r="E76" s="20"/>
      <c r="F76" s="20"/>
    </row>
  </sheetData>
  <phoneticPr fontId="15" type="noConversion"/>
  <pageMargins left="0.75" right="0.75" top="1" bottom="1" header="0.5" footer="0.5"/>
  <headerFooter alignWithMargins="0"/>
  <ignoredErrors>
    <ignoredError sqref="B5 B6:B35 F37:F61 F5:F36 F62:F75 B37:B61 F76 B62:B7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G14"/>
  <sheetViews>
    <sheetView workbookViewId="0">
      <selection activeCell="L8" sqref="L8"/>
    </sheetView>
  </sheetViews>
  <sheetFormatPr defaultRowHeight="15"/>
  <cols>
    <col min="3" max="3" width="10.109375" bestFit="1" customWidth="1"/>
  </cols>
  <sheetData>
    <row r="1" spans="2:7" s="5" customFormat="1" ht="32.1" customHeight="1"/>
    <row r="2" spans="2:7" ht="20.25" customHeight="1"/>
    <row r="3" spans="2:7" ht="20.25" customHeight="1">
      <c r="B3" s="7" t="s">
        <v>247</v>
      </c>
    </row>
    <row r="4" spans="2:7" ht="20.25" customHeight="1" thickBot="1">
      <c r="C4" s="84" t="s">
        <v>261</v>
      </c>
      <c r="D4" s="84"/>
      <c r="E4" s="84"/>
      <c r="F4" s="84"/>
      <c r="G4" s="84"/>
    </row>
    <row r="5" spans="2:7" ht="20.25" hidden="1" customHeight="1" thickBot="1">
      <c r="C5" s="55"/>
      <c r="D5" s="55"/>
      <c r="E5" s="55"/>
      <c r="F5" s="55"/>
      <c r="G5" s="55"/>
    </row>
    <row r="6" spans="2:7" s="5" customFormat="1" ht="22.5" customHeight="1">
      <c r="B6" s="43" t="s">
        <v>9</v>
      </c>
      <c r="C6" s="40" t="s">
        <v>263</v>
      </c>
      <c r="D6" s="40" t="s">
        <v>264</v>
      </c>
      <c r="E6" s="40" t="s">
        <v>265</v>
      </c>
      <c r="F6" s="40" t="s">
        <v>266</v>
      </c>
      <c r="G6" s="41" t="s">
        <v>267</v>
      </c>
    </row>
    <row r="7" spans="2:7" s="5" customFormat="1" ht="22.5" customHeight="1">
      <c r="B7" s="38" t="s">
        <v>3</v>
      </c>
      <c r="C7" s="39">
        <v>83</v>
      </c>
      <c r="D7" s="42">
        <v>79</v>
      </c>
      <c r="E7" s="42">
        <v>75</v>
      </c>
      <c r="F7" s="42">
        <v>71</v>
      </c>
      <c r="G7" s="42">
        <v>67</v>
      </c>
    </row>
    <row r="8" spans="2:7" s="5" customFormat="1" ht="22.5" customHeight="1">
      <c r="B8" s="38" t="s">
        <v>10</v>
      </c>
      <c r="C8" s="39">
        <v>78</v>
      </c>
      <c r="D8" s="42">
        <v>74</v>
      </c>
      <c r="E8" s="42">
        <v>70</v>
      </c>
      <c r="F8" s="42">
        <v>66</v>
      </c>
      <c r="G8" s="42">
        <v>62</v>
      </c>
    </row>
    <row r="9" spans="2:7" s="5" customFormat="1" ht="22.5" customHeight="1">
      <c r="B9" s="38" t="s">
        <v>5</v>
      </c>
      <c r="C9" s="39">
        <v>89</v>
      </c>
      <c r="D9" s="42">
        <v>85</v>
      </c>
      <c r="E9" s="42">
        <v>80</v>
      </c>
      <c r="F9" s="42">
        <v>76</v>
      </c>
      <c r="G9" s="42">
        <v>72</v>
      </c>
    </row>
    <row r="10" spans="2:7" s="5" customFormat="1" ht="22.5" customHeight="1">
      <c r="B10" s="38" t="s">
        <v>6</v>
      </c>
      <c r="C10" s="39">
        <v>101</v>
      </c>
      <c r="D10" s="42">
        <v>97</v>
      </c>
      <c r="E10" s="42">
        <v>91</v>
      </c>
      <c r="F10" s="42">
        <v>87</v>
      </c>
      <c r="G10" s="42">
        <v>81</v>
      </c>
    </row>
    <row r="11" spans="2:7" s="5" customFormat="1" ht="22.5" customHeight="1">
      <c r="B11" s="38" t="s">
        <v>4</v>
      </c>
      <c r="C11" s="39">
        <v>95</v>
      </c>
      <c r="D11" s="42">
        <v>91</v>
      </c>
      <c r="E11" s="42">
        <v>86</v>
      </c>
      <c r="F11" s="42">
        <v>81</v>
      </c>
      <c r="G11" s="42">
        <v>76</v>
      </c>
    </row>
    <row r="12" spans="2:7" s="5" customFormat="1" ht="22.5" customHeight="1">
      <c r="B12" s="38" t="s">
        <v>7</v>
      </c>
      <c r="C12" s="39">
        <v>131</v>
      </c>
      <c r="D12" s="42">
        <v>124</v>
      </c>
      <c r="E12" s="42">
        <v>118</v>
      </c>
      <c r="F12" s="42">
        <v>112</v>
      </c>
      <c r="G12" s="42">
        <v>105</v>
      </c>
    </row>
    <row r="13" spans="2:7" s="5" customFormat="1" ht="22.5" customHeight="1">
      <c r="B13" s="38" t="s">
        <v>2</v>
      </c>
      <c r="C13" s="39">
        <v>59</v>
      </c>
      <c r="D13" s="42">
        <v>57</v>
      </c>
      <c r="E13" s="42">
        <v>53</v>
      </c>
      <c r="F13" s="42">
        <v>51</v>
      </c>
      <c r="G13" s="42">
        <v>48</v>
      </c>
    </row>
    <row r="14" spans="2:7" s="5" customFormat="1" ht="22.5" customHeight="1">
      <c r="B14" s="38" t="s">
        <v>8</v>
      </c>
      <c r="C14" s="39">
        <v>113</v>
      </c>
      <c r="D14" s="42">
        <v>108</v>
      </c>
      <c r="E14" s="42">
        <v>102</v>
      </c>
      <c r="F14" s="42">
        <v>97</v>
      </c>
      <c r="G14" s="42">
        <v>91</v>
      </c>
    </row>
  </sheetData>
  <mergeCells count="1">
    <mergeCell ref="C4:G4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"/>
  <sheetViews>
    <sheetView showGridLines="0" showRowColHeaders="0" workbookViewId="0">
      <selection activeCell="G1" sqref="G1"/>
    </sheetView>
  </sheetViews>
  <sheetFormatPr defaultRowHeight="15"/>
  <sheetData/>
  <phoneticPr fontId="15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3"/>
  <sheetViews>
    <sheetView showGridLines="0" showRowColHeaders="0" workbookViewId="0">
      <selection activeCell="M7" sqref="M7"/>
    </sheetView>
  </sheetViews>
  <sheetFormatPr defaultRowHeight="15"/>
  <sheetData>
    <row r="3" spans="1:1" ht="20.25">
      <c r="A3" s="44" t="s">
        <v>268</v>
      </c>
    </row>
  </sheetData>
  <phoneticPr fontId="15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N16"/>
  <sheetViews>
    <sheetView showGridLines="0" workbookViewId="0">
      <selection activeCell="D1" sqref="D1"/>
    </sheetView>
  </sheetViews>
  <sheetFormatPr defaultRowHeight="15"/>
  <cols>
    <col min="3" max="3" width="16.77734375" customWidth="1"/>
    <col min="4" max="4" width="8.33203125" customWidth="1"/>
    <col min="5" max="5" width="13.77734375" customWidth="1"/>
    <col min="6" max="6" width="7.88671875" customWidth="1"/>
    <col min="7" max="7" width="13.77734375" customWidth="1"/>
    <col min="9" max="9" width="15.5546875" bestFit="1" customWidth="1"/>
    <col min="10" max="10" width="9" bestFit="1" customWidth="1"/>
  </cols>
  <sheetData>
    <row r="1" spans="2:14" ht="24.75" customHeight="1"/>
    <row r="2" spans="2:14" ht="20.25">
      <c r="B2" s="59" t="s">
        <v>302</v>
      </c>
    </row>
    <row r="3" spans="2:14" ht="15.75">
      <c r="B3" s="13" t="s">
        <v>307</v>
      </c>
    </row>
    <row r="4" spans="2:14" ht="15.75" thickBot="1"/>
    <row r="5" spans="2:14" ht="15.75">
      <c r="B5" s="85" t="s">
        <v>0</v>
      </c>
      <c r="C5" s="85" t="s">
        <v>269</v>
      </c>
      <c r="D5" s="85" t="s">
        <v>246</v>
      </c>
      <c r="E5" s="60" t="s">
        <v>270</v>
      </c>
      <c r="F5" s="85" t="s">
        <v>13</v>
      </c>
      <c r="G5" s="60" t="s">
        <v>272</v>
      </c>
    </row>
    <row r="6" spans="2:14" ht="16.5" thickBot="1">
      <c r="B6" s="86"/>
      <c r="C6" s="86"/>
      <c r="D6" s="86"/>
      <c r="E6" s="61" t="s">
        <v>271</v>
      </c>
      <c r="F6" s="86"/>
      <c r="G6" s="62" t="s">
        <v>273</v>
      </c>
    </row>
    <row r="7" spans="2:14" ht="15.75" thickBot="1">
      <c r="B7" s="45">
        <v>0</v>
      </c>
      <c r="C7" s="46" t="s">
        <v>289</v>
      </c>
      <c r="D7" s="45">
        <v>0</v>
      </c>
      <c r="E7" s="46" t="s">
        <v>295</v>
      </c>
      <c r="F7" s="45">
        <v>0</v>
      </c>
      <c r="G7" s="46" t="s">
        <v>281</v>
      </c>
    </row>
    <row r="8" spans="2:14" ht="15.75" thickBot="1">
      <c r="B8" s="45">
        <v>1</v>
      </c>
      <c r="C8" s="46" t="s">
        <v>292</v>
      </c>
      <c r="D8" s="45">
        <v>1</v>
      </c>
      <c r="E8" s="46" t="s">
        <v>301</v>
      </c>
      <c r="F8" s="45">
        <v>1</v>
      </c>
      <c r="G8" s="46" t="s">
        <v>280</v>
      </c>
    </row>
    <row r="9" spans="2:14" ht="15.75" thickBot="1">
      <c r="B9" s="45">
        <v>2</v>
      </c>
      <c r="C9" s="46" t="s">
        <v>291</v>
      </c>
      <c r="D9" s="45">
        <v>2</v>
      </c>
      <c r="E9" s="46" t="s">
        <v>300</v>
      </c>
      <c r="F9" s="45">
        <v>2</v>
      </c>
      <c r="G9" s="46" t="s">
        <v>279</v>
      </c>
    </row>
    <row r="10" spans="2:14" ht="15.75" thickBot="1">
      <c r="B10" s="45">
        <v>3</v>
      </c>
      <c r="C10" s="46" t="s">
        <v>290</v>
      </c>
      <c r="D10" s="45">
        <v>3</v>
      </c>
      <c r="E10" s="46" t="s">
        <v>299</v>
      </c>
      <c r="F10" s="45">
        <v>3</v>
      </c>
      <c r="G10" s="46" t="s">
        <v>274</v>
      </c>
    </row>
    <row r="11" spans="2:14" ht="16.5" thickBot="1">
      <c r="B11" s="45">
        <v>4</v>
      </c>
      <c r="C11" s="46" t="s">
        <v>289</v>
      </c>
      <c r="D11" s="45">
        <v>4</v>
      </c>
      <c r="E11" s="46" t="s">
        <v>298</v>
      </c>
      <c r="F11" s="45">
        <v>4</v>
      </c>
      <c r="G11" s="46" t="s">
        <v>279</v>
      </c>
      <c r="I11" s="68" t="s">
        <v>312</v>
      </c>
      <c r="J11" s="77" t="str">
        <f>IF(matr_nr="","",matr_nr)</f>
        <v/>
      </c>
      <c r="K11" s="70"/>
      <c r="L11" s="70"/>
      <c r="M11" s="70"/>
      <c r="N11" s="70"/>
    </row>
    <row r="12" spans="2:14" ht="15.75" thickBot="1">
      <c r="B12" s="45">
        <v>5</v>
      </c>
      <c r="C12" s="46" t="s">
        <v>288</v>
      </c>
      <c r="D12" s="45">
        <v>5</v>
      </c>
      <c r="E12" s="46" t="s">
        <v>297</v>
      </c>
      <c r="F12" s="45">
        <v>5</v>
      </c>
      <c r="G12" s="46" t="s">
        <v>278</v>
      </c>
      <c r="I12" s="70"/>
      <c r="J12" s="70"/>
      <c r="K12" s="70"/>
      <c r="L12" s="70"/>
      <c r="M12" s="70"/>
      <c r="N12" s="70"/>
    </row>
    <row r="13" spans="2:14" ht="16.5" thickBot="1">
      <c r="B13" s="45">
        <v>6</v>
      </c>
      <c r="C13" s="46" t="s">
        <v>287</v>
      </c>
      <c r="D13" s="45">
        <v>6</v>
      </c>
      <c r="E13" s="46" t="s">
        <v>296</v>
      </c>
      <c r="F13" s="45">
        <v>6</v>
      </c>
      <c r="G13" s="46" t="s">
        <v>277</v>
      </c>
      <c r="I13" s="71"/>
      <c r="J13" s="72" t="s">
        <v>313</v>
      </c>
      <c r="K13" s="90" t="s">
        <v>314</v>
      </c>
      <c r="L13" s="91"/>
      <c r="M13" s="91"/>
      <c r="N13" s="92"/>
    </row>
    <row r="14" spans="2:14" ht="16.5" thickBot="1">
      <c r="B14" s="45">
        <v>7</v>
      </c>
      <c r="C14" s="46" t="s">
        <v>286</v>
      </c>
      <c r="D14" s="45">
        <v>7</v>
      </c>
      <c r="E14" s="46" t="s">
        <v>295</v>
      </c>
      <c r="F14" s="45">
        <v>7</v>
      </c>
      <c r="G14" s="46" t="s">
        <v>276</v>
      </c>
      <c r="I14" s="73" t="s">
        <v>319</v>
      </c>
      <c r="J14" s="74" t="str">
        <f>IF(matr_nr1="","",RIGHT(matr_nr1))</f>
        <v/>
      </c>
      <c r="K14" s="87" t="str">
        <f>IF(matr_nr1="","",INDEX(C7:C16,J14+1))</f>
        <v/>
      </c>
      <c r="L14" s="88"/>
      <c r="M14" s="88"/>
      <c r="N14" s="89"/>
    </row>
    <row r="15" spans="2:14" ht="16.5" thickBot="1">
      <c r="B15" s="45">
        <v>8</v>
      </c>
      <c r="C15" s="46" t="s">
        <v>285</v>
      </c>
      <c r="D15" s="45">
        <v>8</v>
      </c>
      <c r="E15" s="46" t="s">
        <v>294</v>
      </c>
      <c r="F15" s="45">
        <v>8</v>
      </c>
      <c r="G15" s="46" t="s">
        <v>275</v>
      </c>
      <c r="I15" s="73" t="s">
        <v>320</v>
      </c>
      <c r="J15" s="74" t="str">
        <f>IF(matr_nr1="","",LEFT(RIGHT(matr_nr1,2)))</f>
        <v/>
      </c>
      <c r="K15" s="87" t="str">
        <f>IF(matr_nr1="","",INDEX(E7:E16,J15+1))</f>
        <v/>
      </c>
      <c r="L15" s="88"/>
      <c r="M15" s="88"/>
      <c r="N15" s="89"/>
    </row>
    <row r="16" spans="2:14" ht="16.5" thickBot="1">
      <c r="B16" s="45">
        <v>9</v>
      </c>
      <c r="C16" s="46" t="s">
        <v>284</v>
      </c>
      <c r="D16" s="45">
        <v>9</v>
      </c>
      <c r="E16" s="46" t="s">
        <v>293</v>
      </c>
      <c r="F16" s="45">
        <v>9</v>
      </c>
      <c r="G16" s="46" t="s">
        <v>274</v>
      </c>
      <c r="I16" s="73" t="s">
        <v>321</v>
      </c>
      <c r="J16" s="74" t="str">
        <f>IF(matr_nr1="","",RIGHT(RIGHT(matr_nr1)+MID(matr_nr1,LEN(matr_nr1)-1,1)))</f>
        <v/>
      </c>
      <c r="K16" s="87" t="str">
        <f>IF(matr_nr1="","",INDEX(G7:G16,J16+1) &amp; " ja selle asukoht")</f>
        <v/>
      </c>
      <c r="L16" s="88"/>
      <c r="M16" s="88"/>
      <c r="N16" s="89"/>
    </row>
  </sheetData>
  <mergeCells count="8">
    <mergeCell ref="B5:B6"/>
    <mergeCell ref="C5:C6"/>
    <mergeCell ref="K16:N16"/>
    <mergeCell ref="K14:N14"/>
    <mergeCell ref="K15:N15"/>
    <mergeCell ref="K13:N13"/>
    <mergeCell ref="D5:D6"/>
    <mergeCell ref="F5:F6"/>
  </mergeCells>
  <phoneticPr fontId="15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Tiitel</vt:lpstr>
      <vt:lpstr>Sisukord</vt:lpstr>
      <vt:lpstr>Palgid_ÜP</vt:lpstr>
      <vt:lpstr>P_Variandid</vt:lpstr>
      <vt:lpstr>Töötajad</vt:lpstr>
      <vt:lpstr>P_hinnad</vt:lpstr>
      <vt:lpstr>Fun_Uur</vt:lpstr>
      <vt:lpstr>Funktsioonid</vt:lpstr>
      <vt:lpstr>Karakteristikud</vt:lpstr>
      <vt:lpstr>Integ</vt:lpstr>
      <vt:lpstr>matr_nr</vt:lpstr>
      <vt:lpstr>matr_nr1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2009-11-15T12:31:06Z</cp:lastPrinted>
  <dcterms:created xsi:type="dcterms:W3CDTF">1999-09-09T08:33:10Z</dcterms:created>
  <dcterms:modified xsi:type="dcterms:W3CDTF">2015-04-16T07:13:59Z</dcterms:modified>
</cp:coreProperties>
</file>